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ERTIFICAÇÃO\2015\Notas Técnicas das UORGs\"/>
    </mc:Choice>
  </mc:AlternateContent>
  <bookViews>
    <workbookView xWindow="0" yWindow="0" windowWidth="14115" windowHeight="9075" firstSheet="3" activeTab="26"/>
  </bookViews>
  <sheets>
    <sheet name="Critério Avaliação" sheetId="27" r:id="rId1"/>
    <sheet name="Média Estados" sheetId="26" r:id="rId2"/>
    <sheet name="Estados que não atingiram Meta" sheetId="29" r:id="rId3"/>
    <sheet name="AC" sheetId="2" r:id="rId4"/>
    <sheet name="AL" sheetId="3" r:id="rId5"/>
    <sheet name="AM" sheetId="4" r:id="rId6"/>
    <sheet name="BA" sheetId="5" r:id="rId7"/>
    <sheet name="CE" sheetId="6" r:id="rId8"/>
    <sheet name="ES" sheetId="24" r:id="rId9"/>
    <sheet name="GO" sheetId="7" r:id="rId10"/>
    <sheet name="MA" sheetId="8" r:id="rId11"/>
    <sheet name="MG" sheetId="25" r:id="rId12"/>
    <sheet name="MS" sheetId="9" r:id="rId13"/>
    <sheet name="MT" sheetId="10" r:id="rId14"/>
    <sheet name="PA" sheetId="11" r:id="rId15"/>
    <sheet name="PB" sheetId="12" r:id="rId16"/>
    <sheet name="PI" sheetId="14" r:id="rId17"/>
    <sheet name="PE" sheetId="13" r:id="rId18"/>
    <sheet name="PR" sheetId="15" r:id="rId19"/>
    <sheet name="RJ" sheetId="16" r:id="rId20"/>
    <sheet name="RN" sheetId="17" r:id="rId21"/>
    <sheet name="RO" sheetId="18" r:id="rId22"/>
    <sheet name="RR" sheetId="19" r:id="rId23"/>
    <sheet name="RS" sheetId="20" r:id="rId24"/>
    <sheet name="SC" sheetId="21" r:id="rId25"/>
    <sheet name="SE" sheetId="22" r:id="rId26"/>
    <sheet name="TO" sheetId="23" r:id="rId27"/>
  </sheets>
  <definedNames>
    <definedName name="_xlnm._FilterDatabase" localSheetId="5" hidden="1">AM!$A$3:$W$30</definedName>
    <definedName name="_xlnm._FilterDatabase" localSheetId="6" hidden="1">BA!$A$3:$W$30</definedName>
    <definedName name="_xlnm._FilterDatabase" localSheetId="8" hidden="1">ES!$A$3:$W$20</definedName>
    <definedName name="_xlnm._FilterDatabase" localSheetId="2" hidden="1">'Estados que não atingiram Meta'!$B$3:$F$3</definedName>
    <definedName name="_xlnm._FilterDatabase" localSheetId="1" hidden="1">'Média Estados'!$B$2:$G$26</definedName>
    <definedName name="_xlnm._FilterDatabase" localSheetId="11" hidden="1">MG!$A$3:$W$29</definedName>
    <definedName name="_xlnm._FilterDatabase" localSheetId="14" hidden="1">PA!$A$3:$W$27</definedName>
    <definedName name="_xlnm._FilterDatabase" localSheetId="15" hidden="1">PB!$A$3:$W$22</definedName>
    <definedName name="_xlnm._FilterDatabase" localSheetId="20" hidden="1">RN!$A$3:$W$24</definedName>
    <definedName name="_xlnm.Print_Area" localSheetId="3">AC!$A$1:$W$68</definedName>
    <definedName name="_xlnm.Print_Area" localSheetId="4">AL!$A$1:$W$47</definedName>
    <definedName name="_xlnm.Print_Area" localSheetId="5">AM!$A$1:$W$30</definedName>
    <definedName name="_xlnm.Print_Area" localSheetId="2">'Estados que não atingiram Meta'!$B$3:$F$11</definedName>
    <definedName name="_xlnm.Print_Area" localSheetId="1">'Média Estados'!$B$2:$G$34</definedName>
    <definedName name="_xlnm.Print_Area" localSheetId="24">SC!$A$1:$W$94</definedName>
    <definedName name="_xlnm.Print_Titles" localSheetId="3">AC!$1:$3</definedName>
    <definedName name="_xlnm.Print_Titles" localSheetId="4">AL!$1:$3</definedName>
    <definedName name="_xlnm.Print_Titles" localSheetId="24">SC!$1:$3</definedName>
  </definedNames>
  <calcPr calcId="152511"/>
</workbook>
</file>

<file path=xl/calcChain.xml><?xml version="1.0" encoding="utf-8"?>
<calcChain xmlns="http://schemas.openxmlformats.org/spreadsheetml/2006/main">
  <c r="W28" i="9" l="1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5" i="9"/>
  <c r="W4" i="9"/>
  <c r="L22" i="4"/>
  <c r="K22" i="4"/>
  <c r="W4" i="6" l="1"/>
  <c r="D7" i="26"/>
  <c r="L24" i="16"/>
  <c r="M24" i="16"/>
  <c r="N24" i="16"/>
  <c r="O24" i="16"/>
  <c r="P24" i="16"/>
  <c r="Q24" i="16"/>
  <c r="R24" i="16"/>
  <c r="S24" i="16"/>
  <c r="T24" i="16"/>
  <c r="U24" i="16"/>
  <c r="V24" i="16"/>
  <c r="K24" i="16"/>
  <c r="W24" i="16" s="1"/>
  <c r="W5" i="16"/>
  <c r="W6" i="16"/>
  <c r="W7" i="16"/>
  <c r="W8" i="16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4" i="16"/>
  <c r="D19" i="26"/>
  <c r="D8" i="26"/>
  <c r="D5" i="26"/>
  <c r="D25" i="26"/>
  <c r="W21" i="22"/>
  <c r="D17" i="26"/>
  <c r="W28" i="13"/>
  <c r="D6" i="26"/>
  <c r="W22" i="5"/>
  <c r="D3" i="26"/>
  <c r="W28" i="8"/>
  <c r="W24" i="8"/>
  <c r="W25" i="8"/>
  <c r="W26" i="8"/>
  <c r="W27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4" i="8"/>
  <c r="D10" i="26"/>
  <c r="W30" i="15"/>
  <c r="W5" i="15"/>
  <c r="W6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4" i="15"/>
  <c r="D16" i="26"/>
  <c r="W40" i="20"/>
  <c r="L40" i="20"/>
  <c r="M40" i="20"/>
  <c r="N40" i="20"/>
  <c r="O40" i="20"/>
  <c r="P40" i="20"/>
  <c r="Q40" i="20"/>
  <c r="R40" i="20"/>
  <c r="S40" i="20"/>
  <c r="T40" i="20"/>
  <c r="U40" i="20"/>
  <c r="V40" i="20"/>
  <c r="K40" i="20"/>
  <c r="W4" i="20"/>
  <c r="W5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W36" i="20"/>
  <c r="W37" i="20"/>
  <c r="W38" i="20"/>
  <c r="W39" i="20"/>
  <c r="W39" i="3"/>
  <c r="W15" i="3"/>
  <c r="D21" i="26"/>
  <c r="D4" i="26"/>
  <c r="D18" i="26"/>
  <c r="K26" i="14"/>
  <c r="W26" i="14"/>
  <c r="D20" i="26"/>
  <c r="L16" i="17"/>
  <c r="M16" i="17"/>
  <c r="N16" i="17"/>
  <c r="O16" i="17"/>
  <c r="P16" i="17"/>
  <c r="Q16" i="17"/>
  <c r="R16" i="17"/>
  <c r="S16" i="17"/>
  <c r="T16" i="17"/>
  <c r="U16" i="17"/>
  <c r="V16" i="17"/>
  <c r="K16" i="17"/>
  <c r="L19" i="11"/>
  <c r="M19" i="11"/>
  <c r="N19" i="11"/>
  <c r="O19" i="11"/>
  <c r="P19" i="11"/>
  <c r="Q19" i="11"/>
  <c r="R19" i="11"/>
  <c r="S19" i="11"/>
  <c r="T19" i="11"/>
  <c r="U19" i="11"/>
  <c r="V19" i="11"/>
  <c r="K19" i="11"/>
  <c r="D14" i="26"/>
  <c r="W86" i="21"/>
  <c r="W5" i="21"/>
  <c r="W6" i="21"/>
  <c r="W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/>
  <c r="W48" i="21"/>
  <c r="W49" i="21"/>
  <c r="W50" i="21"/>
  <c r="W51" i="21"/>
  <c r="W52" i="21"/>
  <c r="W53" i="21"/>
  <c r="W54" i="21"/>
  <c r="W55" i="21"/>
  <c r="W56" i="21"/>
  <c r="W57" i="21"/>
  <c r="W58" i="21"/>
  <c r="W59" i="21"/>
  <c r="W60" i="21"/>
  <c r="W61" i="21"/>
  <c r="W62" i="21"/>
  <c r="W63" i="21"/>
  <c r="W64" i="21"/>
  <c r="W65" i="21"/>
  <c r="W66" i="21"/>
  <c r="W67" i="21"/>
  <c r="W68" i="21"/>
  <c r="W69" i="21"/>
  <c r="W70" i="21"/>
  <c r="W71" i="21"/>
  <c r="W72" i="21"/>
  <c r="W73" i="21"/>
  <c r="W74" i="21"/>
  <c r="W75" i="21"/>
  <c r="W76" i="21"/>
  <c r="W77" i="21"/>
  <c r="W78" i="21"/>
  <c r="W79" i="21"/>
  <c r="W80" i="21"/>
  <c r="W81" i="21"/>
  <c r="W82" i="21"/>
  <c r="W83" i="21"/>
  <c r="W84" i="21"/>
  <c r="W85" i="21"/>
  <c r="W4" i="21"/>
  <c r="D24" i="26"/>
  <c r="D13" i="26"/>
  <c r="L21" i="25"/>
  <c r="M21" i="25"/>
  <c r="N21" i="25"/>
  <c r="O21" i="25"/>
  <c r="P21" i="25"/>
  <c r="Q21" i="25"/>
  <c r="R21" i="25"/>
  <c r="S21" i="25"/>
  <c r="T21" i="25"/>
  <c r="U21" i="25"/>
  <c r="V21" i="25"/>
  <c r="K21" i="25"/>
  <c r="W21" i="25" s="1"/>
  <c r="W5" i="25"/>
  <c r="W6" i="25"/>
  <c r="W7" i="25"/>
  <c r="W8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4" i="25"/>
  <c r="D22" i="26"/>
  <c r="D15" i="26"/>
  <c r="D23" i="26"/>
  <c r="D26" i="26"/>
  <c r="D12" i="26"/>
  <c r="D9" i="26"/>
  <c r="D11" i="26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4" i="18"/>
  <c r="W14" i="12"/>
  <c r="L14" i="12"/>
  <c r="M14" i="12"/>
  <c r="N14" i="12"/>
  <c r="O14" i="12"/>
  <c r="P14" i="12"/>
  <c r="Q14" i="12"/>
  <c r="R14" i="12"/>
  <c r="S14" i="12"/>
  <c r="T14" i="12"/>
  <c r="U14" i="12"/>
  <c r="V14" i="12"/>
  <c r="K14" i="12"/>
  <c r="W5" i="12"/>
  <c r="W6" i="12"/>
  <c r="W7" i="12"/>
  <c r="W8" i="12"/>
  <c r="W9" i="12"/>
  <c r="W10" i="12"/>
  <c r="W11" i="12"/>
  <c r="W12" i="12"/>
  <c r="W13" i="12"/>
  <c r="W4" i="12"/>
  <c r="W5" i="19"/>
  <c r="W6" i="19"/>
  <c r="W7" i="19"/>
  <c r="W8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4" i="19"/>
  <c r="W5" i="23"/>
  <c r="W6" i="23"/>
  <c r="W7" i="23"/>
  <c r="W8" i="23"/>
  <c r="W9" i="23"/>
  <c r="W10" i="23"/>
  <c r="W11" i="23"/>
  <c r="W12" i="23"/>
  <c r="W13" i="23"/>
  <c r="W14" i="23"/>
  <c r="W15" i="23"/>
  <c r="W16" i="23"/>
  <c r="W17" i="23"/>
  <c r="W18" i="23"/>
  <c r="W19" i="23"/>
  <c r="W20" i="23"/>
  <c r="W21" i="23"/>
  <c r="W22" i="23"/>
  <c r="W23" i="23"/>
  <c r="W24" i="23"/>
  <c r="W25" i="23"/>
  <c r="W26" i="23"/>
  <c r="W27" i="23"/>
  <c r="W28" i="23"/>
  <c r="W29" i="23"/>
  <c r="W30" i="23"/>
  <c r="W31" i="23"/>
  <c r="W32" i="23"/>
  <c r="W33" i="23"/>
  <c r="W34" i="23"/>
  <c r="W4" i="23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4" i="7"/>
  <c r="W24" i="10"/>
  <c r="W23" i="10"/>
  <c r="C11" i="26"/>
  <c r="W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4" i="10"/>
  <c r="W4" i="4" l="1"/>
  <c r="W5" i="3"/>
  <c r="W6" i="3"/>
  <c r="W7" i="3"/>
  <c r="W8" i="3"/>
  <c r="W9" i="3"/>
  <c r="W10" i="3"/>
  <c r="W11" i="3"/>
  <c r="W12" i="3"/>
  <c r="W13" i="3"/>
  <c r="W14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4" i="3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4" i="2"/>
  <c r="L21" i="22" l="1"/>
  <c r="M21" i="22"/>
  <c r="N21" i="22"/>
  <c r="O21" i="22"/>
  <c r="P21" i="22"/>
  <c r="Q21" i="22"/>
  <c r="R21" i="22"/>
  <c r="S21" i="22"/>
  <c r="T21" i="22"/>
  <c r="U21" i="22"/>
  <c r="V21" i="22"/>
  <c r="K21" i="22"/>
  <c r="W20" i="22"/>
  <c r="W19" i="22"/>
  <c r="W18" i="22"/>
  <c r="W17" i="22"/>
  <c r="W16" i="22"/>
  <c r="W15" i="22"/>
  <c r="W14" i="22"/>
  <c r="W13" i="22"/>
  <c r="W12" i="22"/>
  <c r="W11" i="22"/>
  <c r="W10" i="22"/>
  <c r="W9" i="22"/>
  <c r="W8" i="22"/>
  <c r="W7" i="22"/>
  <c r="W6" i="22"/>
  <c r="W5" i="22"/>
  <c r="W4" i="22"/>
  <c r="L26" i="14"/>
  <c r="M26" i="14"/>
  <c r="N26" i="14"/>
  <c r="O26" i="14"/>
  <c r="P26" i="14"/>
  <c r="Q26" i="14"/>
  <c r="R26" i="14"/>
  <c r="S26" i="14"/>
  <c r="T26" i="14"/>
  <c r="U26" i="14"/>
  <c r="V26" i="14"/>
  <c r="W25" i="14"/>
  <c r="W24" i="14"/>
  <c r="W23" i="14"/>
  <c r="W22" i="14"/>
  <c r="W21" i="14"/>
  <c r="W20" i="14"/>
  <c r="W19" i="14"/>
  <c r="W18" i="14"/>
  <c r="W17" i="14"/>
  <c r="W16" i="14"/>
  <c r="W15" i="14"/>
  <c r="W14" i="14"/>
  <c r="W13" i="14"/>
  <c r="W12" i="14"/>
  <c r="W11" i="14"/>
  <c r="W10" i="14"/>
  <c r="W9" i="14"/>
  <c r="W8" i="14"/>
  <c r="W7" i="14"/>
  <c r="W6" i="14"/>
  <c r="W5" i="14"/>
  <c r="W4" i="14"/>
  <c r="L28" i="13"/>
  <c r="M28" i="13"/>
  <c r="N28" i="13"/>
  <c r="O28" i="13"/>
  <c r="P28" i="13"/>
  <c r="Q28" i="13"/>
  <c r="R28" i="13"/>
  <c r="S28" i="13"/>
  <c r="T28" i="13"/>
  <c r="U28" i="13"/>
  <c r="V28" i="13"/>
  <c r="K28" i="13"/>
  <c r="W27" i="13"/>
  <c r="W26" i="13"/>
  <c r="W25" i="13"/>
  <c r="W24" i="13"/>
  <c r="W23" i="13"/>
  <c r="W22" i="13"/>
  <c r="W21" i="13"/>
  <c r="W20" i="13"/>
  <c r="W19" i="13"/>
  <c r="W18" i="13"/>
  <c r="W17" i="13"/>
  <c r="W16" i="13"/>
  <c r="W15" i="13"/>
  <c r="W14" i="13"/>
  <c r="W13" i="13"/>
  <c r="W12" i="13"/>
  <c r="W11" i="13"/>
  <c r="W10" i="13"/>
  <c r="W9" i="13"/>
  <c r="W8" i="13"/>
  <c r="W7" i="13"/>
  <c r="W6" i="13"/>
  <c r="W5" i="13"/>
  <c r="W4" i="13"/>
  <c r="L18" i="7"/>
  <c r="M18" i="7"/>
  <c r="N18" i="7"/>
  <c r="O18" i="7"/>
  <c r="P18" i="7"/>
  <c r="Q18" i="7"/>
  <c r="R18" i="7"/>
  <c r="S18" i="7"/>
  <c r="T18" i="7"/>
  <c r="U18" i="7"/>
  <c r="V18" i="7"/>
  <c r="K18" i="7"/>
  <c r="V16" i="6"/>
  <c r="L16" i="6"/>
  <c r="M16" i="6"/>
  <c r="N16" i="6"/>
  <c r="O16" i="6"/>
  <c r="P16" i="6"/>
  <c r="Q16" i="6"/>
  <c r="R16" i="6"/>
  <c r="S16" i="6"/>
  <c r="T16" i="6"/>
  <c r="U16" i="6"/>
  <c r="K16" i="6"/>
  <c r="W15" i="6"/>
  <c r="W14" i="6"/>
  <c r="W13" i="6"/>
  <c r="W12" i="6"/>
  <c r="W11" i="6"/>
  <c r="W10" i="6"/>
  <c r="W9" i="6"/>
  <c r="W8" i="6"/>
  <c r="W7" i="6"/>
  <c r="W6" i="6"/>
  <c r="W5" i="6"/>
  <c r="W16" i="6" l="1"/>
  <c r="C26" i="26"/>
  <c r="C24" i="26"/>
  <c r="C21" i="26"/>
  <c r="C23" i="26"/>
  <c r="C22" i="26"/>
  <c r="C16" i="26"/>
  <c r="C12" i="26"/>
  <c r="C10" i="26"/>
  <c r="C4" i="26"/>
  <c r="C3" i="26"/>
  <c r="W5" i="24"/>
  <c r="W6" i="24"/>
  <c r="W7" i="24"/>
  <c r="W8" i="24"/>
  <c r="W9" i="24"/>
  <c r="W10" i="24"/>
  <c r="W11" i="24"/>
  <c r="W4" i="24"/>
  <c r="W4" i="17"/>
  <c r="W5" i="17"/>
  <c r="W6" i="17"/>
  <c r="W7" i="17"/>
  <c r="W8" i="17"/>
  <c r="W9" i="17"/>
  <c r="W10" i="17"/>
  <c r="W11" i="17"/>
  <c r="W12" i="17"/>
  <c r="W13" i="17"/>
  <c r="W14" i="17"/>
  <c r="W15" i="17"/>
  <c r="W19" i="11"/>
  <c r="W4" i="11"/>
  <c r="W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4" i="5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12" i="24"/>
  <c r="W16" i="17"/>
  <c r="C19" i="26"/>
  <c r="C9" i="26" l="1"/>
  <c r="V22" i="4"/>
  <c r="U22" i="4"/>
  <c r="T22" i="4"/>
  <c r="S22" i="4"/>
  <c r="R22" i="4"/>
  <c r="Q22" i="4"/>
  <c r="P22" i="4"/>
  <c r="O22" i="4"/>
  <c r="N22" i="4"/>
  <c r="M22" i="4"/>
  <c r="V39" i="3"/>
  <c r="U39" i="3"/>
  <c r="T39" i="3"/>
  <c r="S39" i="3"/>
  <c r="R39" i="3"/>
  <c r="Q39" i="3"/>
  <c r="P39" i="3"/>
  <c r="O39" i="3"/>
  <c r="N39" i="3"/>
  <c r="M39" i="3"/>
  <c r="L39" i="3"/>
  <c r="K39" i="3"/>
  <c r="W22" i="4" l="1"/>
  <c r="C5" i="26" s="1"/>
</calcChain>
</file>

<file path=xl/sharedStrings.xml><?xml version="1.0" encoding="utf-8"?>
<sst xmlns="http://schemas.openxmlformats.org/spreadsheetml/2006/main" count="5272" uniqueCount="475">
  <si>
    <t>Relatório de Indíce Composto Anual</t>
  </si>
  <si>
    <t>Lista: 0-AC | Período: 2015</t>
  </si>
  <si>
    <t>Código</t>
  </si>
  <si>
    <t>Nome</t>
  </si>
  <si>
    <t>Tp</t>
  </si>
  <si>
    <t>Ori</t>
  </si>
  <si>
    <t>St.Est.</t>
  </si>
  <si>
    <t>Marca</t>
  </si>
  <si>
    <t>Sens</t>
  </si>
  <si>
    <t>Tran</t>
  </si>
  <si>
    <t>Uf</t>
  </si>
  <si>
    <t>Dt.Inst.</t>
  </si>
  <si>
    <t>ASSIS BRASIL</t>
  </si>
  <si>
    <t>(F)</t>
  </si>
  <si>
    <t>PS</t>
  </si>
  <si>
    <t>Ativo</t>
  </si>
  <si>
    <t>VA-2</t>
  </si>
  <si>
    <t>NI-7; VA-S</t>
  </si>
  <si>
    <t>GO</t>
  </si>
  <si>
    <t>AC</t>
  </si>
  <si>
    <t>(P)</t>
  </si>
  <si>
    <t>PR-1</t>
  </si>
  <si>
    <t>BOCA DO ACRE</t>
  </si>
  <si>
    <t>CO-9</t>
  </si>
  <si>
    <t>NI-7,3; VA-N</t>
  </si>
  <si>
    <t>CO</t>
  </si>
  <si>
    <t>AM</t>
  </si>
  <si>
    <t>BRASILÉIA (Ponte Internacional Wilson Pinheiro)</t>
  </si>
  <si>
    <t>CAPIXABA (Colocação São José)</t>
  </si>
  <si>
    <t>NI-7; VA-N</t>
  </si>
  <si>
    <t>COLÔNIA DOLORES (XAPURI)</t>
  </si>
  <si>
    <t>COMUNIDADE GUARANI</t>
  </si>
  <si>
    <t>CRUZEIRO DO SUL</t>
  </si>
  <si>
    <t>VA-3</t>
  </si>
  <si>
    <t>NI-1,7,3; VA-S</t>
  </si>
  <si>
    <t>SA</t>
  </si>
  <si>
    <t>EPITACIOLÂNDIA (Colônia São Bento)</t>
  </si>
  <si>
    <t>ESEC RIO ACRE</t>
  </si>
  <si>
    <t>ESPALHA (Seringal Belo Horizonte)</t>
  </si>
  <si>
    <t>FAZENDA REPOUSO (Rio Macauã)</t>
  </si>
  <si>
    <t>FEIJÓ</t>
  </si>
  <si>
    <t>MANOEL URBANO</t>
  </si>
  <si>
    <t>PARQUE CHANDLESS</t>
  </si>
  <si>
    <t>PONTE DE TARAUACÁ</t>
  </si>
  <si>
    <t>PONTE DO RIO LIBERDADE</t>
  </si>
  <si>
    <t>PORTO WALTER</t>
  </si>
  <si>
    <t>RIO BRANCO</t>
  </si>
  <si>
    <t>RIO ROLA (Ramal do Barro Alto)</t>
  </si>
  <si>
    <t>SANTA ROSA DO PURUS(Colonia Chambuiaco)</t>
  </si>
  <si>
    <t>SENA MADUREIRA</t>
  </si>
  <si>
    <t>SERINGAL GUARANY</t>
  </si>
  <si>
    <t>SERINGAL MUCURIPE</t>
  </si>
  <si>
    <t>SERINGAL SANTA HELENA</t>
  </si>
  <si>
    <t>SERINGAL SÃO JOSÉ</t>
  </si>
  <si>
    <t>SERINGAL SÃO LUIZ</t>
  </si>
  <si>
    <t>SERRA DO MOA</t>
  </si>
  <si>
    <t>THAUMATURGO</t>
  </si>
  <si>
    <t>MÉDIAS:</t>
  </si>
  <si>
    <t>Origem:</t>
  </si>
  <si>
    <t>AE - ana/inpe | AM - ana/sivam | SO - setor elétrico | CE - cotaonline | PS - projetos_especiais .</t>
  </si>
  <si>
    <t>Marca:</t>
  </si>
  <si>
    <t>VA - VAISALA (1: MAW-55; 2: MAW-55M; 3: 555) | CA - CAMPBELL (6: CR-800; 7: CR-1000) | HO - HIDROMEC/OTT (4: GP; 5: GO) | RM - RMQA_GPRS (8: RMQA_GPRS) | CO - COTAONLINE (9: COTAONLINE).</t>
  </si>
  <si>
    <t>Sensor:</t>
  </si>
  <si>
    <t>PR - Precipitacao: (1: Báscula; 2: Não Especificado).</t>
  </si>
  <si>
    <t>NI - Nível: (1: Encoder; 2: Pressão; 3: Display; 4: Ultrassônico; 5: Radar; 6: Res. 3; 7: Não Especificado).</t>
  </si>
  <si>
    <t>VA - Vazão: (S: Sim; N: Não).</t>
  </si>
  <si>
    <t>Transmissão:</t>
  </si>
  <si>
    <t>SA - SCD/ARGOS | GO - GOES | GP - GPRS | RM - RMQA.</t>
  </si>
  <si>
    <t>Maior que 90%</t>
  </si>
  <si>
    <t>Entre 80% e 90%</t>
  </si>
  <si>
    <t>Menor que 80%</t>
  </si>
  <si>
    <t>Estação não Instalada ou Desativada</t>
  </si>
  <si>
    <t>SUPERINTENDÊNCIA DE GESTÃO DA REDE HIDROMETEOROLÓGICA – SGH</t>
  </si>
  <si>
    <t>Lista: 0-AL | Período: 2015</t>
  </si>
  <si>
    <t>ATALAIA</t>
  </si>
  <si>
    <t>HO-5</t>
  </si>
  <si>
    <t>AL</t>
  </si>
  <si>
    <t>BREJÃO</t>
  </si>
  <si>
    <t>PE</t>
  </si>
  <si>
    <t>CAJUEIRO</t>
  </si>
  <si>
    <t>VA-1</t>
  </si>
  <si>
    <t>GP</t>
  </si>
  <si>
    <t>CANHOTINHO</t>
  </si>
  <si>
    <t>CAPELA</t>
  </si>
  <si>
    <t>CORRENTES II</t>
  </si>
  <si>
    <t>FAZENDA BOA FORTUNA</t>
  </si>
  <si>
    <t>HO-4</t>
  </si>
  <si>
    <t>FAZENDA SÃO PEDRO</t>
  </si>
  <si>
    <t>FLEXEIRAS</t>
  </si>
  <si>
    <t>JACUÍPE</t>
  </si>
  <si>
    <t>LIMOEIRO DE ANADIA</t>
  </si>
  <si>
    <t>PALMEIRINA</t>
  </si>
  <si>
    <t>PAULO JACINTO</t>
  </si>
  <si>
    <t>PORTO CALVO</t>
  </si>
  <si>
    <t>SÃO JOSÉ DA LAJE</t>
  </si>
  <si>
    <t>SÍTIO CACHOEIRA</t>
  </si>
  <si>
    <t>USINA LAGINHA</t>
  </si>
  <si>
    <t>VIÇOSA</t>
  </si>
  <si>
    <t>VILA SÃO FRANCISCO</t>
  </si>
  <si>
    <t>Lista: 0-AM | Período: 2015</t>
  </si>
  <si>
    <t>ARUMÃ - JUSANTE</t>
  </si>
  <si>
    <t>NI-1,7,3; VA-N</t>
  </si>
  <si>
    <t>BERURI</t>
  </si>
  <si>
    <t>ITACOATIARA</t>
  </si>
  <si>
    <t>ITAPÉUA</t>
  </si>
  <si>
    <t>MANACAPURU</t>
  </si>
  <si>
    <t>NI-1,7,7,3; VA-S</t>
  </si>
  <si>
    <t>SANTA MARIA DO BOIAÇU</t>
  </si>
  <si>
    <t>RR</t>
  </si>
  <si>
    <t>SANTO ANTÔNIO DO IÇÁ</t>
  </si>
  <si>
    <t>TABATINGA</t>
  </si>
  <si>
    <t>TEFÉ - MISSÕES</t>
  </si>
  <si>
    <t>Lista: 0-BA | Período: 2015</t>
  </si>
  <si>
    <t>ARROJADO</t>
  </si>
  <si>
    <t>BA</t>
  </si>
  <si>
    <t>FAZENDA BARRA</t>
  </si>
  <si>
    <t>FAZENDA MACAMBIRA</t>
  </si>
  <si>
    <t>FAZENDA PORTO LIMPO</t>
  </si>
  <si>
    <t>ITAETÉ</t>
  </si>
  <si>
    <t>MOCAMBO</t>
  </si>
  <si>
    <t>PEDRAS ALTAS</t>
  </si>
  <si>
    <t>PONTO NOVO</t>
  </si>
  <si>
    <t>PORTO NOVO</t>
  </si>
  <si>
    <t>Lista: 0-CE | Período: 2015</t>
  </si>
  <si>
    <t>AÇUDE AIRES DE SOUZA</t>
  </si>
  <si>
    <t>CE</t>
  </si>
  <si>
    <t>AÇUDE ARARAS</t>
  </si>
  <si>
    <t>AÇUDE BANABUIU</t>
  </si>
  <si>
    <t>NI-7,7; VA-N</t>
  </si>
  <si>
    <t>AÇUDE EDSON QUEIROZ</t>
  </si>
  <si>
    <t>AÇUDE ITAÚNA</t>
  </si>
  <si>
    <t>BARRAGEM SANTA ROSA</t>
  </si>
  <si>
    <t>PEIXE GORDO</t>
  </si>
  <si>
    <t>SEÇÃO ITAIÇABA</t>
  </si>
  <si>
    <t>Lista: 0-GO | Período: 2015</t>
  </si>
  <si>
    <t>ARUANÃ</t>
  </si>
  <si>
    <t>BANDEIRANTES</t>
  </si>
  <si>
    <t>BARRA DO GARÇAS</t>
  </si>
  <si>
    <t>FAZENDA PACIÊNCIA</t>
  </si>
  <si>
    <t>JUSANTE DE GOIÂNIA</t>
  </si>
  <si>
    <t>LUIZ ALVES</t>
  </si>
  <si>
    <t>MONTANTE DE GOIÂNIA</t>
  </si>
  <si>
    <t>PONTE RODAGEM</t>
  </si>
  <si>
    <t>Lista: 0-MA | Período: 2015</t>
  </si>
  <si>
    <t>ARATOÍ GRANDE</t>
  </si>
  <si>
    <t>MA</t>
  </si>
  <si>
    <t>BACABAL</t>
  </si>
  <si>
    <t>CAXIAS</t>
  </si>
  <si>
    <t>CODÓ</t>
  </si>
  <si>
    <t>GRAJAU II</t>
  </si>
  <si>
    <t>IGUARÁ</t>
  </si>
  <si>
    <t>JOSELÂNDIA</t>
  </si>
  <si>
    <t>MUNIM</t>
  </si>
  <si>
    <t>NI-7,7,7,7; VA-S</t>
  </si>
  <si>
    <t>PEDREIRAS II</t>
  </si>
  <si>
    <t>NI-</t>
  </si>
  <si>
    <t>PIRITORÓ II</t>
  </si>
  <si>
    <t>SANTA VITÓRIA</t>
  </si>
  <si>
    <t>SÃO BENEDITO</t>
  </si>
  <si>
    <t>Lista: 0-MS | Período: 2015</t>
  </si>
  <si>
    <t>AQUIDAUANA</t>
  </si>
  <si>
    <t>MS</t>
  </si>
  <si>
    <t>CASSILÂNDIA</t>
  </si>
  <si>
    <t>COXIM</t>
  </si>
  <si>
    <t>ESTRADA MT-738</t>
  </si>
  <si>
    <t>FAZENDA BURITI</t>
  </si>
  <si>
    <t>LADÁRIO (BASE NAVAL)</t>
  </si>
  <si>
    <t>MIRANDA</t>
  </si>
  <si>
    <t>PORTO ESPERANÇA</t>
  </si>
  <si>
    <t>PORTO MURTINHO</t>
  </si>
  <si>
    <t>POUSADA TAIAMÃ (Ex-Porto Jofre)</t>
  </si>
  <si>
    <t>MT</t>
  </si>
  <si>
    <t>SÃO FRANCISCO</t>
  </si>
  <si>
    <t>SÃO JOSÉ DO PIQUIRI</t>
  </si>
  <si>
    <t>Lista: 0-MT | Período: 2015</t>
  </si>
  <si>
    <t>BARÃO DE MELGAÇO</t>
  </si>
  <si>
    <t>CÁCERES (DNPVN)</t>
  </si>
  <si>
    <t>CA-6</t>
  </si>
  <si>
    <t>CUIABÁ</t>
  </si>
  <si>
    <t>SANTO ANTÔNIO DO LEVERGER</t>
  </si>
  <si>
    <t>Lista: 0-PA | Período: 2015</t>
  </si>
  <si>
    <t>PA</t>
  </si>
  <si>
    <t>CAPTAÇÃO D"ÁGUA DA COSANPA</t>
  </si>
  <si>
    <t>DESCARRETO</t>
  </si>
  <si>
    <t>TO</t>
  </si>
  <si>
    <t>FAZENDA ALEGRIA</t>
  </si>
  <si>
    <t>MARABÁ</t>
  </si>
  <si>
    <t>ÓBIDOS</t>
  </si>
  <si>
    <t>ORIXIMINÁ</t>
  </si>
  <si>
    <t>PORTO DE MOZ</t>
  </si>
  <si>
    <t>SANTARÉM</t>
  </si>
  <si>
    <t>NI-1,7,7,3; VA-N</t>
  </si>
  <si>
    <t>XAMBIOÁ</t>
  </si>
  <si>
    <t>Lista: 0-PB | Período: 2015</t>
  </si>
  <si>
    <t>Manut</t>
  </si>
  <si>
    <t>PB</t>
  </si>
  <si>
    <t>AÇUDE ENGENHEIRO ÁVIDOS</t>
  </si>
  <si>
    <t>AÇUDE SÃO GONÇALO</t>
  </si>
  <si>
    <t>BARRA DE JOÃO LEITE</t>
  </si>
  <si>
    <t>SÃO JOÃO DO CARIRI</t>
  </si>
  <si>
    <t>SÍTIO VASSOURAS</t>
  </si>
  <si>
    <t>Lista: 0-PE | Período: 2015</t>
  </si>
  <si>
    <t>BARRAGEM GLÓRIA DO GOITA</t>
  </si>
  <si>
    <t>BATATEIRAS</t>
  </si>
  <si>
    <t>BELÉM DE MARIA</t>
  </si>
  <si>
    <t>CARICÉ</t>
  </si>
  <si>
    <t>ENGENHO TABOCAS</t>
  </si>
  <si>
    <t>JOSÉ MARIANO</t>
  </si>
  <si>
    <t>LIMOEIRO</t>
  </si>
  <si>
    <t>MORENO</t>
  </si>
  <si>
    <t>NAZARÉ DA MATA</t>
  </si>
  <si>
    <t>PALMARES</t>
  </si>
  <si>
    <t>SÃO BENEDITO DO SUL</t>
  </si>
  <si>
    <t>TIMBAÚBA</t>
  </si>
  <si>
    <t>VICÊNCIA</t>
  </si>
  <si>
    <t>Lista: 0-PI | Período: 2015</t>
  </si>
  <si>
    <t>BARRA DO LANCE</t>
  </si>
  <si>
    <t>PI</t>
  </si>
  <si>
    <t>FAZENDA BANDEIRA</t>
  </si>
  <si>
    <t>FAZENDA BOA ESPERANÇA</t>
  </si>
  <si>
    <t>FAZENDA CANTINHO II</t>
  </si>
  <si>
    <t>FAZENDA VENEZA</t>
  </si>
  <si>
    <t>FRANCISCO AYRES</t>
  </si>
  <si>
    <t>PRATA DO PIAUÍ</t>
  </si>
  <si>
    <t>SANTA CRUZ DO PIAUÍ II</t>
  </si>
  <si>
    <t>SÃO JOÃO DO PIAUÍ</t>
  </si>
  <si>
    <t>SÍTIO DO VELHO</t>
  </si>
  <si>
    <t>TERESINA - CHESF</t>
  </si>
  <si>
    <t>TINGUIS</t>
  </si>
  <si>
    <t>Lista: 0-PR | Período: 2015</t>
  </si>
  <si>
    <t>BALSA NOVA</t>
  </si>
  <si>
    <t>PR</t>
  </si>
  <si>
    <t>CAPELA DA RIBEIRA</t>
  </si>
  <si>
    <t>SP</t>
  </si>
  <si>
    <t>CIDADE JARDIM</t>
  </si>
  <si>
    <t>CÓRREGO COMPRIDO</t>
  </si>
  <si>
    <t>FAZENDINHA</t>
  </si>
  <si>
    <t>FORMIGAS</t>
  </si>
  <si>
    <t>FOZ DO SÃO SEBASTIÃO</t>
  </si>
  <si>
    <t>FRANCISCO BELTRÃO MTE. ETA</t>
  </si>
  <si>
    <t>GUAJUVIRA</t>
  </si>
  <si>
    <t>PONTE DA CAXIMBA</t>
  </si>
  <si>
    <t>PONTE MARMELEIRO MTE. ETA</t>
  </si>
  <si>
    <t>SENGES</t>
  </si>
  <si>
    <t>TOMAZINA</t>
  </si>
  <si>
    <t>Lista: 0-RJ | Período: 2015</t>
  </si>
  <si>
    <t>APERIBÉ</t>
  </si>
  <si>
    <t>RJ</t>
  </si>
  <si>
    <t>CAMPOS - PONTE MUNICIPAL</t>
  </si>
  <si>
    <t>ITAOCARA</t>
  </si>
  <si>
    <t>MANUEL DE MORAIS</t>
  </si>
  <si>
    <t>PARAÍBA DO SUL</t>
  </si>
  <si>
    <t>PARATI</t>
  </si>
  <si>
    <t>PONTE DO ITABAPOANA</t>
  </si>
  <si>
    <t>ES</t>
  </si>
  <si>
    <t>SÃO FIDELIS</t>
  </si>
  <si>
    <t>SOBRAJI</t>
  </si>
  <si>
    <t>MG</t>
  </si>
  <si>
    <t>VARGEM ALEGRE</t>
  </si>
  <si>
    <t>SO</t>
  </si>
  <si>
    <t>PR-2</t>
  </si>
  <si>
    <t>Lista: 0-RN | Período: 2015</t>
  </si>
  <si>
    <t>RN</t>
  </si>
  <si>
    <t>AÇUDE ITANS</t>
  </si>
  <si>
    <t>AÇUDE PATAXÓ</t>
  </si>
  <si>
    <t>BARRAGEM PASSAGEM DAS TRAIRAS</t>
  </si>
  <si>
    <t>DIBA - SÍTIO CANTO ALEGRE</t>
  </si>
  <si>
    <t>GOVERNADOR DIX-SEPT ROSADO</t>
  </si>
  <si>
    <t>JARDIM DE PIRANHAS</t>
  </si>
  <si>
    <t>PAU DOS FERROS</t>
  </si>
  <si>
    <t>Lista: 0-RO | Período: 2015</t>
  </si>
  <si>
    <t>ABUNÃ</t>
  </si>
  <si>
    <t>RO</t>
  </si>
  <si>
    <t>ARIQUEMES</t>
  </si>
  <si>
    <t>FAZENDA FLOR DO CAMPO</t>
  </si>
  <si>
    <t>NI-7,3; VA-S</t>
  </si>
  <si>
    <t>GUAJARÁ-MIRIM</t>
  </si>
  <si>
    <t>JARU</t>
  </si>
  <si>
    <t>JARUARU</t>
  </si>
  <si>
    <t>JI-PARANÁ</t>
  </si>
  <si>
    <t>MORADA NOVA - JUSANTE</t>
  </si>
  <si>
    <t>PORTO VELHO</t>
  </si>
  <si>
    <t>PRINCIPE DA BEIRA</t>
  </si>
  <si>
    <t>SANTA ISABEL</t>
  </si>
  <si>
    <t>SÍTIO BELA VISTA</t>
  </si>
  <si>
    <t>Lista: 0-RR | Período: 2015</t>
  </si>
  <si>
    <t>BOA VISTA</t>
  </si>
  <si>
    <t>CARACARAÍ</t>
  </si>
  <si>
    <t>FAZENDA BANDEIRA BRANCA</t>
  </si>
  <si>
    <t>FAZENDA CAJUPIRANGA</t>
  </si>
  <si>
    <t>FAZENDA PARAÍSO</t>
  </si>
  <si>
    <t>FAZENDA PASSARÃO</t>
  </si>
  <si>
    <t>FÉ E ESPERANÇA</t>
  </si>
  <si>
    <t>MARACÁ</t>
  </si>
  <si>
    <t>MUCAJAÍ</t>
  </si>
  <si>
    <t>PONTE DO TACUTU</t>
  </si>
  <si>
    <t>VILA SURUMU</t>
  </si>
  <si>
    <t>Lista: 0-RS | Período: 2015</t>
  </si>
  <si>
    <t>ALEGRETE</t>
  </si>
  <si>
    <t>RS</t>
  </si>
  <si>
    <t>ARROIO CARAÁ</t>
  </si>
  <si>
    <t>BARRA DO FÃO</t>
  </si>
  <si>
    <t>CAIS MAUÁ C6</t>
  </si>
  <si>
    <t>CAMPO BOM</t>
  </si>
  <si>
    <t>DOM PEDRITO/CORSAN</t>
  </si>
  <si>
    <t>DONA FRANCISCA</t>
  </si>
  <si>
    <t>FOZ DO PARANHANA</t>
  </si>
  <si>
    <t>ITAQUI</t>
  </si>
  <si>
    <t>MANOEL VIANA</t>
  </si>
  <si>
    <t>PASSO DAS PEDRAS</t>
  </si>
  <si>
    <t>PASSO DO CANDOMBE</t>
  </si>
  <si>
    <t>PASSO DO MENDONÇA</t>
  </si>
  <si>
    <t>PASSO DOS FARRAPOS</t>
  </si>
  <si>
    <t>PASSO SÃO BORJA</t>
  </si>
  <si>
    <t>PICADA CAFÉ</t>
  </si>
  <si>
    <t>TRIUNFO</t>
  </si>
  <si>
    <t>URUGUAIANA</t>
  </si>
  <si>
    <t>Lista: 0-SC | Período: 2015</t>
  </si>
  <si>
    <t>APIUNA - RÉGUA NOVA</t>
  </si>
  <si>
    <t>SC</t>
  </si>
  <si>
    <t>BARRA DO PRATA</t>
  </si>
  <si>
    <t>BARRAGEM OESTE</t>
  </si>
  <si>
    <t>BARRAGEM TAIÓ MONTANTE</t>
  </si>
  <si>
    <t>BLUMENAU (PCD)</t>
  </si>
  <si>
    <t>NI-7,7,7,7,3; VA-S</t>
  </si>
  <si>
    <t>BRACO DO NORTE-MONTANTE</t>
  </si>
  <si>
    <t>BRUSQUE (PCD)</t>
  </si>
  <si>
    <t>NI-4,5,3; VA-S</t>
  </si>
  <si>
    <t>CHAPADÃO DO LAGEADO</t>
  </si>
  <si>
    <t>CORONEL PASSOS MAIA</t>
  </si>
  <si>
    <t>ENCRUZILHADA II</t>
  </si>
  <si>
    <t>ERMO</t>
  </si>
  <si>
    <t>ETA CASAN-MONTANTE</t>
  </si>
  <si>
    <t>-</t>
  </si>
  <si>
    <t>FOZ DO MANUEL ALVES</t>
  </si>
  <si>
    <t>ITUPORANGA</t>
  </si>
  <si>
    <t>JARAGUÁ DO SUL</t>
  </si>
  <si>
    <t>JOAÇABA I</t>
  </si>
  <si>
    <t>JOSÉ BOITEUX</t>
  </si>
  <si>
    <t>LINHA JATAI</t>
  </si>
  <si>
    <t>MIRIM DOCE</t>
  </si>
  <si>
    <t>ORLEANS - MONTANTE</t>
  </si>
  <si>
    <t>PASSO MAROMBAS</t>
  </si>
  <si>
    <t>PASSO PIO X</t>
  </si>
  <si>
    <t>POÇO FUNDO</t>
  </si>
  <si>
    <t>PONTE ALTA DO SUL</t>
  </si>
  <si>
    <t>PONTE DO SARGENTO</t>
  </si>
  <si>
    <t>PONTE MORATELLI</t>
  </si>
  <si>
    <t>RIO BONITO</t>
  </si>
  <si>
    <t>RIO DAS ANTAS</t>
  </si>
  <si>
    <t>RIO DO POUSO</t>
  </si>
  <si>
    <t>RIO DO SUL - NOVO</t>
  </si>
  <si>
    <t>SALSEIRO</t>
  </si>
  <si>
    <t>SALTINHO</t>
  </si>
  <si>
    <t>SAO JOAO BATISTA</t>
  </si>
  <si>
    <t>SÃO MARTINHO-JUSANTE</t>
  </si>
  <si>
    <t>SCHROEDER</t>
  </si>
  <si>
    <t>TAIÓ</t>
  </si>
  <si>
    <t>TANGARÁ</t>
  </si>
  <si>
    <t>TIMBÓ NOVO</t>
  </si>
  <si>
    <t>TUBARÃO</t>
  </si>
  <si>
    <t>VILA CANOAS</t>
  </si>
  <si>
    <t>Lista: 0-SE | Período: 2015</t>
  </si>
  <si>
    <t>BARRAGEM DO RIO POXIM</t>
  </si>
  <si>
    <t>SE</t>
  </si>
  <si>
    <t>CAMINHO DO RIO</t>
  </si>
  <si>
    <t>CEDRO DO SÃO JOÃO</t>
  </si>
  <si>
    <t>MARUIM</t>
  </si>
  <si>
    <t>NOSSA SENHORA DA GLÓRIA</t>
  </si>
  <si>
    <t>PONTE BR-235</t>
  </si>
  <si>
    <t>POVOADO MOENDA</t>
  </si>
  <si>
    <t>RIO POXIM BR-101</t>
  </si>
  <si>
    <t>SÃO CRISTÓVÃO</t>
  </si>
  <si>
    <t>Lista: 0-TO | Período: 2015</t>
  </si>
  <si>
    <t>ARAGUACEMA (CHACARA ARAGUAIA)</t>
  </si>
  <si>
    <t>ARAGUATINS</t>
  </si>
  <si>
    <t>BARREIRA DA CRUZ</t>
  </si>
  <si>
    <t>CONCEIÇÃO DO ARAGUAIA</t>
  </si>
  <si>
    <t>GOIATINS</t>
  </si>
  <si>
    <t>JATOBÁ (FAZENDA BOA NOVA)</t>
  </si>
  <si>
    <t>PONTE RIO LONTRA</t>
  </si>
  <si>
    <t>PORTO JERÔNIMO - FAZ. PIRACICABA</t>
  </si>
  <si>
    <t>PORTO REAL</t>
  </si>
  <si>
    <t>PROJETO RIO FORMOSO</t>
  </si>
  <si>
    <t>RIO DAS ALMAS</t>
  </si>
  <si>
    <t>RIO DO COCO</t>
  </si>
  <si>
    <t>TUPIRATINS</t>
  </si>
  <si>
    <t>Lista: 0-ES | Período: 2015</t>
  </si>
  <si>
    <t>BARRA DE SÃO GABRIEL</t>
  </si>
  <si>
    <t>CÓRREGO DO GALO</t>
  </si>
  <si>
    <t>FAZENDA JUCURUABA</t>
  </si>
  <si>
    <t>LINHARES CAIS DO PORTO</t>
  </si>
  <si>
    <t>Lista: 0-MG | Período: 2015</t>
  </si>
  <si>
    <t>BONFIM</t>
  </si>
  <si>
    <t>CONSELHEIRO LAFAIETE</t>
  </si>
  <si>
    <t>CRUCILANDIA</t>
  </si>
  <si>
    <t>ENTRE RIOS DE MINAS</t>
  </si>
  <si>
    <t>EUGENÓPOLIS</t>
  </si>
  <si>
    <t>FAZENDA UMBAÚBAS</t>
  </si>
  <si>
    <t>LAGOA DOURADA</t>
  </si>
  <si>
    <t>MIRAI</t>
  </si>
  <si>
    <t>PONTE NOVA DO PARAOPEBA</t>
  </si>
  <si>
    <t>ROSÁRIO DA LIMEIRA</t>
  </si>
  <si>
    <t>SÃO SEBASTIÃO DA VARGEM ALEGRE</t>
  </si>
  <si>
    <t>Estado</t>
  </si>
  <si>
    <t>Percentual Transmissão</t>
  </si>
  <si>
    <t>Cumprimento da Meta</t>
  </si>
  <si>
    <t>80 a 100%</t>
  </si>
  <si>
    <t>70 a 79,9%</t>
  </si>
  <si>
    <t>60 a 69,9%</t>
  </si>
  <si>
    <t>0 a 49,9%</t>
  </si>
  <si>
    <t xml:space="preserve"> </t>
  </si>
  <si>
    <t>Obs:</t>
  </si>
  <si>
    <t>(*)</t>
  </si>
  <si>
    <t>(**)</t>
  </si>
  <si>
    <t>(**) O INEMA somente se responsabilizou pela manutenção de quatro estações da rede (Fazenda Barra, Itaité, Pedras Altas e Ponto Novo). No restante da rede a manutenção ficou sob a responsabilidade da CPRM. Para a avaliação foi considerada toda a rede de eventos críticos, que deveria estar funcionando sob a resonsabilidade do INEMA.</t>
  </si>
  <si>
    <t>(***)</t>
  </si>
  <si>
    <t>(4*)</t>
  </si>
  <si>
    <t>(5*)</t>
  </si>
  <si>
    <t>(5*) A avaliação do PI foi de 50% pois a manutenção é realizada pela CPRM, sendo que, normalmente um técnico do Estado acompanha a equipe, como forma de treinamento. O Estado já deveria ter assumido a manutenção da rede.</t>
  </si>
  <si>
    <t>(6*)</t>
  </si>
  <si>
    <t>(7*)</t>
  </si>
  <si>
    <t xml:space="preserve">(7*) O Estado nas duas únicas tentativas de reparo, uma delas foi realizada pela CPRM e na segunda o Estado levou sete meses para realizar o reparo. Há somente 4 estações instaladas. </t>
  </si>
  <si>
    <t>(4*) Foram retiradas as estações GPRS que apresentaram problemas significaivos  e os dados relativos a sensores de nível defeituosos, durante o ano de 2015. Quando toda a estação para de funcionar, os dados de F são considerados uma vez que o problema não é relativo ao sensor. Há ainda um grande número de estações GPRS que necessitam ser substituidas por GOES.</t>
  </si>
  <si>
    <t xml:space="preserve">(***) Foram retiradas as estações GPRS que apresentaram problemas significativos e os dados relativos a sensores de nível defeituosos, durante o ano de 2015. Quando toda a estação para de funcionar, os dados de F são considerados, uma vez que o problema não é relativo ao sensor. </t>
  </si>
  <si>
    <t>(*) Foi consedida a avaliação de 50% ao Estado devido ao fato do mesmo não ter assumido a manutenção da rede de alerta, deixando esta responsabilidade com a CPRM. Desta maneira o objetivo não foi cumprido em sua totalidade. Técnico do Estado acompanha eventuais campanhas a titulo de treinamento.</t>
  </si>
  <si>
    <t xml:space="preserve">(6*) Foram retirados os dados relativos a sensores de nível defeituosos. Quando toda a estação para, os dados de F são considerados uma vez que o problema não é relativo ao sensor. </t>
  </si>
  <si>
    <t>Média</t>
  </si>
  <si>
    <t>Mato Grosso</t>
  </si>
  <si>
    <t>Goiás</t>
  </si>
  <si>
    <t>Mato Grosso do Sul</t>
  </si>
  <si>
    <t>Tocantins</t>
  </si>
  <si>
    <t>Roraima</t>
  </si>
  <si>
    <t>Paraíba</t>
  </si>
  <si>
    <t>Rondônia</t>
  </si>
  <si>
    <t>Minas Gerais</t>
  </si>
  <si>
    <t>Santa Catarina</t>
  </si>
  <si>
    <t>Pará</t>
  </si>
  <si>
    <t>Rio Grande do Norte</t>
  </si>
  <si>
    <t>Alagoas</t>
  </si>
  <si>
    <t>Rio Grande do Sul</t>
  </si>
  <si>
    <t>Paraná</t>
  </si>
  <si>
    <t>Maranhão</t>
  </si>
  <si>
    <t>Acre</t>
  </si>
  <si>
    <t>BARRA DO BUGRES</t>
  </si>
  <si>
    <t>CÓRREGO FUNDO (EMASA)</t>
  </si>
  <si>
    <t>RONDONÓPOLIS</t>
  </si>
  <si>
    <t>SÃO FÉLIX DO ARAGUAIA</t>
  </si>
  <si>
    <t>TESOURO</t>
  </si>
  <si>
    <t>XAVANTINA</t>
  </si>
  <si>
    <t>Piauí</t>
  </si>
  <si>
    <t>Bahia</t>
  </si>
  <si>
    <t>Pernambuco</t>
  </si>
  <si>
    <t>Sergipe</t>
  </si>
  <si>
    <t>Amazonas</t>
  </si>
  <si>
    <t>Espírito Santo</t>
  </si>
  <si>
    <t>Rio de Janeiro</t>
  </si>
  <si>
    <t>Ceará</t>
  </si>
  <si>
    <t>Atingimento da Meta Federativa 1.4</t>
  </si>
  <si>
    <t>Média Anual do ITD</t>
  </si>
  <si>
    <t>Qtd estações base do ITD</t>
  </si>
  <si>
    <t>Para o cálculo do ITD médio anual foram consideradas apenas estações com transmissão GOES. Os índices dos sensores de nível também foram retirados do cálculo, uma vez que a reposição ficou a cargo da ANA. Porém, mesmo assim o ITD ficou abaixo do esperado.</t>
  </si>
  <si>
    <t>Para o cálculo do ITD médio anual foram desconsideradas estações com problema de transmissão GPRS. Os índices dos sensores de nível também foram retirados do cálculo, uma vez que a reposição ficou a cargo da ANA. Porém, mesmo assim o ITD ficou abaixo do esperado.</t>
  </si>
  <si>
    <t>A manutenção corretiva  é  feita pela CPRM nas estações enviadas pela ANA, a partir de 2012. Atualmente, o contrato custeado pelo INEA para a manutenção dos equipamentos de telemetria abrange somente as estações da rede estadual, ou seja, as estações instaladas e operadas pelo Estado que não tiveram a participação da ANA.</t>
  </si>
  <si>
    <t>Sugestão de glosa no valor a ser pago do Contrato</t>
  </si>
  <si>
    <t>O Estado participou de apenas duas campanhas para a manutenção corretiva das estações, sendo uma delas com o apoio da CPRM, e ainda assim há estações com baixo índice de transmissão de dados telemétricos.</t>
  </si>
  <si>
    <t>Apesar da alegação pelo Estado de que houve muito vandalismos nas estações, consideramos que o Estado poderia ter agilizado a solução dos problemas detectados, comunicando à ANA antecipadamente a necessidade de reposição de peças ou adquirindo os painéis solares furtados das estações.</t>
  </si>
  <si>
    <t>50 a 59,9% ou a não realização de campanha para manutenção corretiva</t>
  </si>
  <si>
    <t>REDES DE ALERTA</t>
  </si>
  <si>
    <t>Avaliação da SGH</t>
  </si>
  <si>
    <t>A SEMA assumiu a responsabilidade de manutenção de parte das estações da Rede de Alerta que pararam de transmitir e não receberam manutenção corretiva  ou receberam o reparo somente no fim de 2015 (Tabatinga, Manacapuru e Tefé Missões). Além disso, as campanhas de manutenção ocorrem com o apoio da CPRM, com a participação de técnicos enviados pela SEMA apenas para treinamento.</t>
  </si>
  <si>
    <t>O INEMA deixou parte das estações sob a responsabilidade da CPRM (Porto Novo e Arrojado) que não receberam manutenção corretiva ao longo de 2015.</t>
  </si>
  <si>
    <t>A manutenção corretiva  é realizada somente pela CPRM, sendo que,  um técnico do Estado acompanha a equipe, como forma de treinamento. O A SEMAR assumirá as atividades de reparo das PCD's a partir de 2016, conforme citado no Relatório Progestão.</t>
  </si>
  <si>
    <t>ESTADOS QUE NÃO ATINGIRAM A META</t>
  </si>
  <si>
    <t xml:space="preserve">CRITÉRIO DE AVALIAÇÃO ESTADOS PROGESTÃO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</si>
</sst>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6B696B"/>
        <bgColor indexed="64"/>
      </patternFill>
    </fill>
    <fill>
      <patternFill patternType="solid">
        <fgColor rgb="FF5D7B9D"/>
        <bgColor indexed="64"/>
      </patternFill>
    </fill>
    <fill>
      <patternFill patternType="solid">
        <fgColor rgb="FF228B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rgb="FF000000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rgb="FF000000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1" tint="0.499984740745262"/>
      </right>
      <top style="thin">
        <color rgb="FF000000"/>
      </top>
      <bottom style="thin">
        <color rgb="FF000000"/>
      </bottom>
      <diagonal/>
    </border>
    <border>
      <left style="thin">
        <color theme="1" tint="0.499984740745262"/>
      </left>
      <right/>
      <top style="thin">
        <color rgb="FF000000"/>
      </top>
      <bottom style="thin">
        <color theme="1" tint="0.499984740745262"/>
      </bottom>
      <diagonal/>
    </border>
    <border>
      <left/>
      <right/>
      <top style="thin">
        <color rgb="FF000000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rgb="FF000000"/>
      </top>
      <bottom style="thin">
        <color theme="1" tint="0.499984740745262"/>
      </bottom>
      <diagonal/>
    </border>
    <border>
      <left style="thin">
        <color rgb="FF000000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rgb="FF000000"/>
      </left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18" fillId="33" borderId="0" xfId="0" applyFont="1" applyFill="1"/>
    <xf numFmtId="0" fontId="20" fillId="35" borderId="10" xfId="0" applyFont="1" applyFill="1" applyBorder="1" applyAlignment="1">
      <alignment horizontal="center" vertical="center" wrapText="1"/>
    </xf>
    <xf numFmtId="17" fontId="20" fillId="35" borderId="10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wrapText="1"/>
    </xf>
    <xf numFmtId="17" fontId="18" fillId="33" borderId="10" xfId="0" applyNumberFormat="1" applyFont="1" applyFill="1" applyBorder="1" applyAlignment="1">
      <alignment wrapText="1"/>
    </xf>
    <xf numFmtId="0" fontId="18" fillId="36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wrapText="1"/>
    </xf>
    <xf numFmtId="1" fontId="18" fillId="37" borderId="10" xfId="0" applyNumberFormat="1" applyFont="1" applyFill="1" applyBorder="1" applyAlignment="1">
      <alignment horizontal="left" wrapText="1" indent="3"/>
    </xf>
    <xf numFmtId="1" fontId="18" fillId="37" borderId="10" xfId="0" applyNumberFormat="1" applyFont="1" applyFill="1" applyBorder="1" applyAlignment="1">
      <alignment wrapText="1"/>
    </xf>
    <xf numFmtId="0" fontId="18" fillId="39" borderId="10" xfId="0" applyFont="1" applyFill="1" applyBorder="1" applyAlignment="1">
      <alignment wrapText="1"/>
    </xf>
    <xf numFmtId="1" fontId="0" fillId="0" borderId="0" xfId="0" applyNumberFormat="1"/>
    <xf numFmtId="0" fontId="18" fillId="37" borderId="13" xfId="0" applyFont="1" applyFill="1" applyBorder="1" applyAlignment="1">
      <alignment wrapText="1"/>
    </xf>
    <xf numFmtId="0" fontId="18" fillId="36" borderId="13" xfId="0" applyFont="1" applyFill="1" applyBorder="1" applyAlignment="1">
      <alignment wrapText="1"/>
    </xf>
    <xf numFmtId="164" fontId="0" fillId="0" borderId="0" xfId="0" applyNumberFormat="1"/>
    <xf numFmtId="0" fontId="0" fillId="44" borderId="0" xfId="0" applyFill="1"/>
    <xf numFmtId="0" fontId="16" fillId="0" borderId="0" xfId="0" applyFont="1" applyAlignment="1">
      <alignment horizontal="center"/>
    </xf>
    <xf numFmtId="1" fontId="18" fillId="38" borderId="10" xfId="0" applyNumberFormat="1" applyFont="1" applyFill="1" applyBorder="1" applyAlignment="1">
      <alignment wrapText="1"/>
    </xf>
    <xf numFmtId="1" fontId="18" fillId="41" borderId="10" xfId="0" applyNumberFormat="1" applyFont="1" applyFill="1" applyBorder="1" applyAlignment="1">
      <alignment wrapText="1"/>
    </xf>
    <xf numFmtId="17" fontId="20" fillId="35" borderId="13" xfId="0" applyNumberFormat="1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wrapText="1"/>
    </xf>
    <xf numFmtId="1" fontId="18" fillId="41" borderId="13" xfId="0" applyNumberFormat="1" applyFont="1" applyFill="1" applyBorder="1" applyAlignment="1">
      <alignment wrapText="1"/>
    </xf>
    <xf numFmtId="1" fontId="18" fillId="46" borderId="10" xfId="0" applyNumberFormat="1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17" fontId="18" fillId="0" borderId="10" xfId="0" applyNumberFormat="1" applyFont="1" applyFill="1" applyBorder="1" applyAlignment="1">
      <alignment wrapText="1"/>
    </xf>
    <xf numFmtId="0" fontId="20" fillId="38" borderId="10" xfId="0" applyFont="1" applyFill="1" applyBorder="1" applyAlignment="1">
      <alignment wrapText="1"/>
    </xf>
    <xf numFmtId="0" fontId="20" fillId="36" borderId="10" xfId="0" applyFont="1" applyFill="1" applyBorder="1" applyAlignment="1">
      <alignment wrapText="1"/>
    </xf>
    <xf numFmtId="1" fontId="20" fillId="46" borderId="10" xfId="0" applyNumberFormat="1" applyFont="1" applyFill="1" applyBorder="1" applyAlignment="1">
      <alignment wrapText="1"/>
    </xf>
    <xf numFmtId="9" fontId="0" fillId="0" borderId="0" xfId="42" applyFont="1"/>
    <xf numFmtId="0" fontId="18" fillId="33" borderId="13" xfId="0" applyFont="1" applyFill="1" applyBorder="1" applyAlignment="1">
      <alignment horizontal="left" wrapText="1"/>
    </xf>
    <xf numFmtId="0" fontId="18" fillId="33" borderId="14" xfId="0" applyFont="1" applyFill="1" applyBorder="1" applyAlignment="1">
      <alignment horizontal="left" wrapText="1"/>
    </xf>
    <xf numFmtId="0" fontId="19" fillId="34" borderId="11" xfId="0" applyFont="1" applyFill="1" applyBorder="1" applyAlignment="1">
      <alignment horizontal="center" wrapText="1"/>
    </xf>
    <xf numFmtId="0" fontId="19" fillId="34" borderId="12" xfId="0" applyFont="1" applyFill="1" applyBorder="1" applyAlignment="1">
      <alignment horizontal="center" wrapText="1"/>
    </xf>
    <xf numFmtId="0" fontId="20" fillId="35" borderId="14" xfId="0" applyFont="1" applyFill="1" applyBorder="1" applyAlignment="1">
      <alignment horizontal="center" wrapText="1"/>
    </xf>
    <xf numFmtId="0" fontId="20" fillId="35" borderId="15" xfId="0" applyFont="1" applyFill="1" applyBorder="1" applyAlignment="1">
      <alignment horizontal="center" wrapText="1"/>
    </xf>
    <xf numFmtId="0" fontId="20" fillId="36" borderId="14" xfId="0" applyFont="1" applyFill="1" applyBorder="1" applyAlignment="1">
      <alignment horizontal="center" wrapText="1"/>
    </xf>
    <xf numFmtId="0" fontId="20" fillId="36" borderId="15" xfId="0" applyFont="1" applyFill="1" applyBorder="1" applyAlignment="1">
      <alignment horizontal="center" wrapText="1"/>
    </xf>
    <xf numFmtId="0" fontId="20" fillId="38" borderId="13" xfId="0" applyFont="1" applyFill="1" applyBorder="1" applyAlignment="1">
      <alignment horizontal="center" wrapText="1"/>
    </xf>
    <xf numFmtId="0" fontId="20" fillId="38" borderId="14" xfId="0" applyFont="1" applyFill="1" applyBorder="1" applyAlignment="1">
      <alignment horizontal="center" wrapText="1"/>
    </xf>
    <xf numFmtId="0" fontId="20" fillId="38" borderId="15" xfId="0" applyFont="1" applyFill="1" applyBorder="1" applyAlignment="1">
      <alignment horizontal="center" wrapText="1"/>
    </xf>
    <xf numFmtId="0" fontId="20" fillId="37" borderId="13" xfId="0" applyFont="1" applyFill="1" applyBorder="1" applyAlignment="1">
      <alignment horizontal="center" wrapText="1"/>
    </xf>
    <xf numFmtId="0" fontId="20" fillId="37" borderId="14" xfId="0" applyFont="1" applyFill="1" applyBorder="1" applyAlignment="1">
      <alignment horizontal="center" wrapText="1"/>
    </xf>
    <xf numFmtId="0" fontId="20" fillId="37" borderId="15" xfId="0" applyFont="1" applyFill="1" applyBorder="1" applyAlignment="1">
      <alignment horizontal="center" wrapText="1"/>
    </xf>
    <xf numFmtId="0" fontId="20" fillId="39" borderId="13" xfId="0" applyFont="1" applyFill="1" applyBorder="1" applyAlignment="1">
      <alignment horizontal="center" wrapText="1"/>
    </xf>
    <xf numFmtId="0" fontId="20" fillId="39" borderId="14" xfId="0" applyFont="1" applyFill="1" applyBorder="1" applyAlignment="1">
      <alignment horizontal="center" wrapText="1"/>
    </xf>
    <xf numFmtId="0" fontId="0" fillId="45" borderId="19" xfId="0" applyFont="1" applyFill="1" applyBorder="1" applyAlignment="1">
      <alignment horizontal="left" vertical="center" wrapText="1"/>
    </xf>
    <xf numFmtId="0" fontId="0" fillId="45" borderId="20" xfId="0" applyFont="1" applyFill="1" applyBorder="1" applyAlignment="1">
      <alignment horizontal="left" vertical="center" wrapText="1"/>
    </xf>
    <xf numFmtId="0" fontId="0" fillId="45" borderId="21" xfId="0" applyFont="1" applyFill="1" applyBorder="1" applyAlignment="1">
      <alignment horizontal="left" vertical="center" wrapText="1"/>
    </xf>
    <xf numFmtId="0" fontId="0" fillId="45" borderId="22" xfId="0" applyFont="1" applyFill="1" applyBorder="1" applyAlignment="1">
      <alignment horizontal="left" vertical="center" wrapText="1"/>
    </xf>
    <xf numFmtId="0" fontId="0" fillId="45" borderId="23" xfId="0" applyFont="1" applyFill="1" applyBorder="1" applyAlignment="1">
      <alignment horizontal="left" vertical="center" wrapText="1"/>
    </xf>
    <xf numFmtId="0" fontId="0" fillId="45" borderId="24" xfId="0" applyFont="1" applyFill="1" applyBorder="1" applyAlignment="1">
      <alignment horizontal="left" vertical="center" wrapText="1"/>
    </xf>
    <xf numFmtId="0" fontId="0" fillId="45" borderId="22" xfId="0" applyFont="1" applyFill="1" applyBorder="1" applyAlignment="1">
      <alignment horizontal="left" wrapText="1"/>
    </xf>
    <xf numFmtId="0" fontId="0" fillId="45" borderId="23" xfId="0" applyFont="1" applyFill="1" applyBorder="1" applyAlignment="1">
      <alignment horizontal="left" wrapText="1"/>
    </xf>
    <xf numFmtId="0" fontId="0" fillId="45" borderId="24" xfId="0" applyFont="1" applyFill="1" applyBorder="1" applyAlignment="1">
      <alignment horizontal="left" wrapText="1"/>
    </xf>
    <xf numFmtId="0" fontId="0" fillId="0" borderId="0" xfId="0" applyFont="1"/>
    <xf numFmtId="17" fontId="0" fillId="0" borderId="0" xfId="0" applyNumberFormat="1" applyFont="1"/>
    <xf numFmtId="0" fontId="0" fillId="45" borderId="22" xfId="0" applyFont="1" applyFill="1" applyBorder="1" applyAlignment="1">
      <alignment vertical="center" wrapText="1"/>
    </xf>
    <xf numFmtId="0" fontId="0" fillId="45" borderId="23" xfId="0" applyFont="1" applyFill="1" applyBorder="1" applyAlignment="1">
      <alignment vertical="center" wrapText="1"/>
    </xf>
    <xf numFmtId="0" fontId="0" fillId="45" borderId="24" xfId="0" applyFont="1" applyFill="1" applyBorder="1" applyAlignment="1">
      <alignment vertical="center" wrapText="1"/>
    </xf>
    <xf numFmtId="0" fontId="0" fillId="45" borderId="25" xfId="0" applyFont="1" applyFill="1" applyBorder="1" applyAlignment="1">
      <alignment horizontal="left" vertical="center" wrapText="1"/>
    </xf>
    <xf numFmtId="0" fontId="0" fillId="45" borderId="26" xfId="0" applyFont="1" applyFill="1" applyBorder="1" applyAlignment="1">
      <alignment horizontal="left" vertical="center" wrapText="1"/>
    </xf>
    <xf numFmtId="0" fontId="0" fillId="45" borderId="27" xfId="0" applyFont="1" applyFill="1" applyBorder="1" applyAlignment="1">
      <alignment horizontal="left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0" fillId="41" borderId="28" xfId="0" applyFont="1" applyFill="1" applyBorder="1"/>
    <xf numFmtId="1" fontId="0" fillId="41" borderId="28" xfId="0" applyNumberFormat="1" applyFont="1" applyFill="1" applyBorder="1"/>
    <xf numFmtId="0" fontId="0" fillId="41" borderId="28" xfId="0" applyFont="1" applyFill="1" applyBorder="1" applyAlignment="1">
      <alignment horizontal="center"/>
    </xf>
    <xf numFmtId="9" fontId="16" fillId="41" borderId="28" xfId="0" applyNumberFormat="1" applyFont="1" applyFill="1" applyBorder="1" applyAlignment="1">
      <alignment horizontal="center"/>
    </xf>
    <xf numFmtId="9" fontId="0" fillId="41" borderId="28" xfId="0" applyNumberFormat="1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 vertical="top"/>
    </xf>
    <xf numFmtId="1" fontId="0" fillId="41" borderId="28" xfId="0" applyNumberFormat="1" applyFont="1" applyFill="1" applyBorder="1" applyAlignment="1">
      <alignment horizontal="center"/>
    </xf>
    <xf numFmtId="0" fontId="0" fillId="37" borderId="28" xfId="0" applyFont="1" applyFill="1" applyBorder="1"/>
    <xf numFmtId="1" fontId="0" fillId="37" borderId="28" xfId="0" applyNumberFormat="1" applyFont="1" applyFill="1" applyBorder="1"/>
    <xf numFmtId="0" fontId="0" fillId="37" borderId="28" xfId="0" applyFont="1" applyFill="1" applyBorder="1" applyAlignment="1">
      <alignment horizontal="center"/>
    </xf>
    <xf numFmtId="9" fontId="16" fillId="37" borderId="28" xfId="0" applyNumberFormat="1" applyFont="1" applyFill="1" applyBorder="1" applyAlignment="1">
      <alignment horizontal="center"/>
    </xf>
    <xf numFmtId="9" fontId="0" fillId="37" borderId="28" xfId="0" applyNumberFormat="1" applyFont="1" applyFill="1" applyBorder="1" applyAlignment="1">
      <alignment horizontal="center"/>
    </xf>
    <xf numFmtId="0" fontId="0" fillId="38" borderId="28" xfId="0" applyFont="1" applyFill="1" applyBorder="1"/>
    <xf numFmtId="1" fontId="0" fillId="38" borderId="28" xfId="0" applyNumberFormat="1" applyFont="1" applyFill="1" applyBorder="1"/>
    <xf numFmtId="0" fontId="0" fillId="38" borderId="28" xfId="0" applyFont="1" applyFill="1" applyBorder="1" applyAlignment="1">
      <alignment horizontal="center"/>
    </xf>
    <xf numFmtId="9" fontId="16" fillId="38" borderId="28" xfId="0" applyNumberFormat="1" applyFont="1" applyFill="1" applyBorder="1" applyAlignment="1">
      <alignment horizontal="center"/>
    </xf>
    <xf numFmtId="9" fontId="0" fillId="38" borderId="28" xfId="0" applyNumberFormat="1" applyFont="1" applyFill="1" applyBorder="1" applyAlignment="1">
      <alignment horizontal="center"/>
    </xf>
    <xf numFmtId="0" fontId="16" fillId="0" borderId="28" xfId="0" applyFont="1" applyBorder="1" applyAlignment="1">
      <alignment horizontal="center" vertical="top"/>
    </xf>
    <xf numFmtId="1" fontId="0" fillId="38" borderId="28" xfId="0" applyNumberFormat="1" applyFont="1" applyFill="1" applyBorder="1" applyAlignment="1">
      <alignment horizontal="center"/>
    </xf>
    <xf numFmtId="1" fontId="23" fillId="37" borderId="28" xfId="0" applyNumberFormat="1" applyFont="1" applyFill="1" applyBorder="1" applyAlignment="1">
      <alignment horizontal="center" vertical="center"/>
    </xf>
    <xf numFmtId="0" fontId="23" fillId="37" borderId="28" xfId="0" applyFont="1" applyFill="1" applyBorder="1" applyAlignment="1">
      <alignment horizontal="center" vertical="center"/>
    </xf>
    <xf numFmtId="9" fontId="19" fillId="37" borderId="28" xfId="0" applyNumberFormat="1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9" fontId="22" fillId="38" borderId="28" xfId="0" applyNumberFormat="1" applyFont="1" applyFill="1" applyBorder="1" applyAlignment="1">
      <alignment horizontal="center" vertical="center"/>
    </xf>
    <xf numFmtId="0" fontId="24" fillId="37" borderId="28" xfId="0" applyFont="1" applyFill="1" applyBorder="1" applyAlignment="1">
      <alignment horizontal="center" vertical="center"/>
    </xf>
    <xf numFmtId="9" fontId="22" fillId="37" borderId="28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5" fillId="47" borderId="28" xfId="0" applyFont="1" applyFill="1" applyBorder="1" applyAlignment="1">
      <alignment horizontal="center" vertical="center"/>
    </xf>
    <xf numFmtId="0" fontId="25" fillId="47" borderId="2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6" fillId="37" borderId="28" xfId="0" applyFont="1" applyFill="1" applyBorder="1" applyAlignment="1">
      <alignment horizontal="left" vertical="center" indent="1"/>
    </xf>
    <xf numFmtId="0" fontId="25" fillId="0" borderId="28" xfId="0" applyFont="1" applyBorder="1" applyAlignment="1">
      <alignment horizontal="left" vertical="center" indent="1"/>
    </xf>
    <xf numFmtId="0" fontId="25" fillId="37" borderId="28" xfId="0" applyFont="1" applyFill="1" applyBorder="1" applyAlignment="1">
      <alignment horizontal="left" vertical="center" indent="1"/>
    </xf>
    <xf numFmtId="0" fontId="16" fillId="0" borderId="29" xfId="0" applyFont="1" applyBorder="1" applyAlignment="1">
      <alignment horizontal="center" vertical="center"/>
    </xf>
    <xf numFmtId="0" fontId="16" fillId="40" borderId="16" xfId="0" applyFont="1" applyFill="1" applyBorder="1" applyAlignment="1">
      <alignment horizontal="center"/>
    </xf>
    <xf numFmtId="0" fontId="16" fillId="40" borderId="17" xfId="0" applyFont="1" applyFill="1" applyBorder="1" applyAlignment="1">
      <alignment horizontal="center"/>
    </xf>
    <xf numFmtId="0" fontId="16" fillId="40" borderId="18" xfId="0" applyFont="1" applyFill="1" applyBorder="1" applyAlignment="1">
      <alignment horizontal="center"/>
    </xf>
    <xf numFmtId="0" fontId="16" fillId="40" borderId="30" xfId="0" applyFont="1" applyFill="1" applyBorder="1" applyAlignment="1">
      <alignment horizontal="center"/>
    </xf>
    <xf numFmtId="0" fontId="16" fillId="40" borderId="0" xfId="0" applyFont="1" applyFill="1" applyBorder="1" applyAlignment="1">
      <alignment horizontal="center"/>
    </xf>
    <xf numFmtId="0" fontId="16" fillId="40" borderId="31" xfId="0" applyFont="1" applyFill="1" applyBorder="1" applyAlignment="1">
      <alignment horizontal="center"/>
    </xf>
    <xf numFmtId="0" fontId="16" fillId="42" borderId="32" xfId="0" applyFont="1" applyFill="1" applyBorder="1" applyAlignment="1">
      <alignment horizontal="center" vertical="center" wrapText="1"/>
    </xf>
    <xf numFmtId="0" fontId="16" fillId="42" borderId="33" xfId="0" applyFont="1" applyFill="1" applyBorder="1" applyAlignment="1">
      <alignment horizontal="center" vertical="center" wrapText="1"/>
    </xf>
    <xf numFmtId="0" fontId="16" fillId="42" borderId="34" xfId="0" applyFont="1" applyFill="1" applyBorder="1" applyAlignment="1">
      <alignment horizontal="center" vertical="center" wrapText="1"/>
    </xf>
    <xf numFmtId="0" fontId="0" fillId="43" borderId="35" xfId="0" applyFill="1" applyBorder="1" applyAlignment="1">
      <alignment horizontal="center"/>
    </xf>
    <xf numFmtId="9" fontId="0" fillId="41" borderId="28" xfId="0" applyNumberFormat="1" applyFill="1" applyBorder="1" applyAlignment="1">
      <alignment horizontal="center" vertical="center"/>
    </xf>
    <xf numFmtId="9" fontId="0" fillId="41" borderId="36" xfId="0" applyNumberFormat="1" applyFill="1" applyBorder="1" applyAlignment="1">
      <alignment horizontal="center" vertical="center"/>
    </xf>
    <xf numFmtId="9" fontId="0" fillId="38" borderId="28" xfId="0" applyNumberFormat="1" applyFill="1" applyBorder="1" applyAlignment="1">
      <alignment horizontal="center" vertical="center"/>
    </xf>
    <xf numFmtId="9" fontId="0" fillId="38" borderId="36" xfId="0" applyNumberFormat="1" applyFill="1" applyBorder="1" applyAlignment="1">
      <alignment horizontal="center" vertical="center"/>
    </xf>
    <xf numFmtId="0" fontId="0" fillId="43" borderId="35" xfId="0" applyFill="1" applyBorder="1" applyAlignment="1">
      <alignment horizontal="center" wrapText="1"/>
    </xf>
    <xf numFmtId="9" fontId="0" fillId="37" borderId="28" xfId="0" applyNumberFormat="1" applyFill="1" applyBorder="1" applyAlignment="1">
      <alignment horizontal="center" vertical="center"/>
    </xf>
    <xf numFmtId="9" fontId="0" fillId="37" borderId="36" xfId="0" applyNumberFormat="1" applyFill="1" applyBorder="1" applyAlignment="1">
      <alignment horizontal="center" vertical="center"/>
    </xf>
    <xf numFmtId="0" fontId="0" fillId="43" borderId="37" xfId="0" applyFill="1" applyBorder="1" applyAlignment="1">
      <alignment horizontal="center"/>
    </xf>
    <xf numFmtId="9" fontId="0" fillId="37" borderId="38" xfId="0" applyNumberFormat="1" applyFill="1" applyBorder="1" applyAlignment="1">
      <alignment horizontal="center" vertical="center"/>
    </xf>
    <xf numFmtId="9" fontId="0" fillId="37" borderId="39" xfId="0" applyNumberFormat="1" applyFill="1" applyBorder="1" applyAlignment="1">
      <alignment horizontal="center" vertical="center"/>
    </xf>
    <xf numFmtId="0" fontId="19" fillId="34" borderId="40" xfId="0" applyFont="1" applyFill="1" applyBorder="1" applyAlignment="1">
      <alignment horizontal="center" wrapText="1"/>
    </xf>
    <xf numFmtId="0" fontId="19" fillId="34" borderId="41" xfId="0" applyFont="1" applyFill="1" applyBorder="1" applyAlignment="1">
      <alignment horizontal="center" wrapText="1"/>
    </xf>
    <xf numFmtId="0" fontId="19" fillId="34" borderId="42" xfId="0" applyFont="1" applyFill="1" applyBorder="1" applyAlignment="1">
      <alignment horizontal="center" wrapText="1"/>
    </xf>
    <xf numFmtId="0" fontId="18" fillId="33" borderId="43" xfId="0" applyFont="1" applyFill="1" applyBorder="1"/>
    <xf numFmtId="0" fontId="19" fillId="34" borderId="44" xfId="0" applyFont="1" applyFill="1" applyBorder="1" applyAlignment="1">
      <alignment horizontal="center" wrapText="1"/>
    </xf>
    <xf numFmtId="0" fontId="18" fillId="33" borderId="45" xfId="0" applyFont="1" applyFill="1" applyBorder="1"/>
    <xf numFmtId="0" fontId="20" fillId="35" borderId="46" xfId="0" applyFont="1" applyFill="1" applyBorder="1" applyAlignment="1">
      <alignment horizontal="center" vertical="center" wrapText="1"/>
    </xf>
    <xf numFmtId="1" fontId="19" fillId="47" borderId="47" xfId="0" applyNumberFormat="1" applyFont="1" applyFill="1" applyBorder="1" applyAlignment="1">
      <alignment horizontal="center" vertical="center"/>
    </xf>
    <xf numFmtId="0" fontId="18" fillId="33" borderId="46" xfId="0" applyFont="1" applyFill="1" applyBorder="1" applyAlignment="1">
      <alignment wrapText="1"/>
    </xf>
    <xf numFmtId="0" fontId="20" fillId="35" borderId="48" xfId="0" applyFont="1" applyFill="1" applyBorder="1" applyAlignment="1">
      <alignment horizontal="center" wrapText="1"/>
    </xf>
    <xf numFmtId="1" fontId="19" fillId="48" borderId="47" xfId="0" applyNumberFormat="1" applyFont="1" applyFill="1" applyBorder="1" applyAlignment="1">
      <alignment horizontal="center" vertical="center"/>
    </xf>
    <xf numFmtId="0" fontId="18" fillId="33" borderId="49" xfId="0" applyFont="1" applyFill="1" applyBorder="1" applyAlignment="1">
      <alignment horizontal="left" wrapText="1"/>
    </xf>
    <xf numFmtId="0" fontId="20" fillId="36" borderId="48" xfId="0" applyFont="1" applyFill="1" applyBorder="1" applyAlignment="1">
      <alignment horizontal="center" wrapText="1"/>
    </xf>
    <xf numFmtId="0" fontId="20" fillId="39" borderId="49" xfId="0" applyFont="1" applyFill="1" applyBorder="1" applyAlignment="1">
      <alignment horizontal="center" wrapText="1"/>
    </xf>
    <xf numFmtId="0" fontId="20" fillId="34" borderId="50" xfId="0" applyFont="1" applyFill="1" applyBorder="1" applyAlignment="1">
      <alignment horizontal="center" wrapText="1"/>
    </xf>
    <xf numFmtId="0" fontId="20" fillId="34" borderId="51" xfId="0" applyFont="1" applyFill="1" applyBorder="1" applyAlignment="1">
      <alignment horizontal="center" wrapText="1"/>
    </xf>
    <xf numFmtId="0" fontId="20" fillId="34" borderId="52" xfId="0" applyFont="1" applyFill="1" applyBorder="1" applyAlignment="1">
      <alignment horizontal="center" wrapText="1"/>
    </xf>
    <xf numFmtId="0" fontId="18" fillId="0" borderId="46" xfId="0" applyFont="1" applyFill="1" applyBorder="1" applyAlignment="1">
      <alignment wrapText="1"/>
    </xf>
    <xf numFmtId="1" fontId="19" fillId="42" borderId="47" xfId="0" applyNumberFormat="1" applyFont="1" applyFill="1" applyBorder="1" applyAlignment="1">
      <alignment horizontal="center" vertical="center"/>
    </xf>
    <xf numFmtId="0" fontId="0" fillId="0" borderId="43" xfId="0" applyBorder="1"/>
    <xf numFmtId="0" fontId="20" fillId="35" borderId="48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0" fontId="18" fillId="33" borderId="46" xfId="0" applyFont="1" applyFill="1" applyBorder="1" applyAlignment="1">
      <alignment horizontal="left" wrapText="1"/>
    </xf>
    <xf numFmtId="0" fontId="0" fillId="0" borderId="53" xfId="0" applyBorder="1"/>
    <xf numFmtId="0" fontId="0" fillId="0" borderId="54" xfId="0" applyBorder="1"/>
    <xf numFmtId="0" fontId="0" fillId="0" borderId="45" xfId="0" applyBorder="1"/>
    <xf numFmtId="0" fontId="18" fillId="33" borderId="55" xfId="0" applyFont="1" applyFill="1" applyBorder="1" applyAlignment="1">
      <alignment horizontal="left" wrapText="1"/>
    </xf>
    <xf numFmtId="0" fontId="18" fillId="0" borderId="46" xfId="0" applyFont="1" applyFill="1" applyBorder="1" applyAlignment="1">
      <alignment vertical="top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Porcentagem" xfId="42" builtinId="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3"/>
  <sheetViews>
    <sheetView showGridLines="0" zoomScale="90" zoomScaleNormal="90" workbookViewId="0">
      <selection activeCell="L22" sqref="L22"/>
    </sheetView>
  </sheetViews>
  <sheetFormatPr defaultRowHeight="15" x14ac:dyDescent="0.25"/>
  <cols>
    <col min="1" max="1" width="4.28515625" customWidth="1"/>
    <col min="2" max="2" width="65.5703125" customWidth="1"/>
    <col min="3" max="5" width="7.42578125" customWidth="1"/>
  </cols>
  <sheetData>
    <row r="1" spans="2:12" ht="15.75" thickBot="1" x14ac:dyDescent="0.3"/>
    <row r="2" spans="2:12" x14ac:dyDescent="0.25">
      <c r="B2" s="99" t="s">
        <v>474</v>
      </c>
      <c r="C2" s="100"/>
      <c r="D2" s="100"/>
      <c r="E2" s="101"/>
    </row>
    <row r="3" spans="2:12" ht="15.75" thickBot="1" x14ac:dyDescent="0.3">
      <c r="B3" s="102" t="s">
        <v>468</v>
      </c>
      <c r="C3" s="103"/>
      <c r="D3" s="103"/>
      <c r="E3" s="104"/>
      <c r="G3" s="16"/>
    </row>
    <row r="4" spans="2:12" x14ac:dyDescent="0.25">
      <c r="B4" s="105" t="s">
        <v>405</v>
      </c>
      <c r="C4" s="106" t="s">
        <v>406</v>
      </c>
      <c r="D4" s="106"/>
      <c r="E4" s="107"/>
    </row>
    <row r="5" spans="2:12" x14ac:dyDescent="0.25">
      <c r="B5" s="108" t="s">
        <v>407</v>
      </c>
      <c r="C5" s="109">
        <v>1</v>
      </c>
      <c r="D5" s="109"/>
      <c r="E5" s="110"/>
    </row>
    <row r="6" spans="2:12" x14ac:dyDescent="0.25">
      <c r="B6" s="108" t="s">
        <v>408</v>
      </c>
      <c r="C6" s="111">
        <v>0.8</v>
      </c>
      <c r="D6" s="111"/>
      <c r="E6" s="112"/>
    </row>
    <row r="7" spans="2:12" x14ac:dyDescent="0.25">
      <c r="B7" s="108" t="s">
        <v>409</v>
      </c>
      <c r="C7" s="111">
        <v>0.65</v>
      </c>
      <c r="D7" s="111"/>
      <c r="E7" s="112"/>
    </row>
    <row r="8" spans="2:12" x14ac:dyDescent="0.25">
      <c r="B8" s="113" t="s">
        <v>467</v>
      </c>
      <c r="C8" s="114">
        <v>0.5</v>
      </c>
      <c r="D8" s="114"/>
      <c r="E8" s="115"/>
    </row>
    <row r="9" spans="2:12" ht="15.75" thickBot="1" x14ac:dyDescent="0.3">
      <c r="B9" s="116" t="s">
        <v>410</v>
      </c>
      <c r="C9" s="117">
        <v>0</v>
      </c>
      <c r="D9" s="117"/>
      <c r="E9" s="118"/>
    </row>
    <row r="13" spans="2:12" x14ac:dyDescent="0.25">
      <c r="L13" t="s">
        <v>411</v>
      </c>
    </row>
  </sheetData>
  <mergeCells count="8">
    <mergeCell ref="C8:E8"/>
    <mergeCell ref="C9:E9"/>
    <mergeCell ref="B2:E2"/>
    <mergeCell ref="B3:E3"/>
    <mergeCell ref="C4:E4"/>
    <mergeCell ref="C5:E5"/>
    <mergeCell ref="C6:E6"/>
    <mergeCell ref="C7:E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6"/>
  <sheetViews>
    <sheetView showGridLines="0" workbookViewId="0">
      <selection activeCell="T29" sqref="T29"/>
    </sheetView>
  </sheetViews>
  <sheetFormatPr defaultRowHeight="15" x14ac:dyDescent="0.25"/>
  <cols>
    <col min="1" max="1" width="10.5703125" customWidth="1"/>
    <col min="2" max="2" width="16.285156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customWidth="1"/>
    <col min="8" max="8" width="3.85546875" bestFit="1" customWidth="1"/>
    <col min="9" max="9" width="3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7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38"/>
    </row>
    <row r="2" spans="1:23" x14ac:dyDescent="0.25">
      <c r="A2" s="123" t="s">
        <v>134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24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27">
        <v>25200000</v>
      </c>
      <c r="B4" s="4" t="s">
        <v>135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18</v>
      </c>
      <c r="J4" s="5">
        <v>41548</v>
      </c>
      <c r="K4" s="6">
        <v>96</v>
      </c>
      <c r="L4" s="6">
        <v>97</v>
      </c>
      <c r="M4" s="6">
        <v>99</v>
      </c>
      <c r="N4" s="6">
        <v>99</v>
      </c>
      <c r="O4" s="6">
        <v>97</v>
      </c>
      <c r="P4" s="6">
        <v>97</v>
      </c>
      <c r="Q4" s="6">
        <v>99</v>
      </c>
      <c r="R4" s="6">
        <v>100</v>
      </c>
      <c r="S4" s="6">
        <v>100</v>
      </c>
      <c r="T4" s="6">
        <v>94</v>
      </c>
      <c r="U4" s="6">
        <v>93</v>
      </c>
      <c r="V4" s="14">
        <v>94</v>
      </c>
      <c r="W4" s="126">
        <f>AVERAGE(K4:V4)</f>
        <v>97.083333333333329</v>
      </c>
    </row>
    <row r="5" spans="1:23" x14ac:dyDescent="0.25">
      <c r="A5" s="127">
        <v>1451000</v>
      </c>
      <c r="B5" s="4" t="s">
        <v>135</v>
      </c>
      <c r="C5" s="4" t="s">
        <v>20</v>
      </c>
      <c r="D5" s="4" t="s">
        <v>14</v>
      </c>
      <c r="E5" s="4" t="s">
        <v>15</v>
      </c>
      <c r="F5" s="4" t="s">
        <v>16</v>
      </c>
      <c r="G5" s="4" t="s">
        <v>21</v>
      </c>
      <c r="H5" s="4" t="s">
        <v>18</v>
      </c>
      <c r="I5" s="4" t="s">
        <v>18</v>
      </c>
      <c r="J5" s="5">
        <v>41548</v>
      </c>
      <c r="K5" s="6">
        <v>96</v>
      </c>
      <c r="L5" s="6">
        <v>97</v>
      </c>
      <c r="M5" s="6">
        <v>99</v>
      </c>
      <c r="N5" s="6">
        <v>99</v>
      </c>
      <c r="O5" s="6">
        <v>97</v>
      </c>
      <c r="P5" s="6">
        <v>97</v>
      </c>
      <c r="Q5" s="6">
        <v>99</v>
      </c>
      <c r="R5" s="6">
        <v>100</v>
      </c>
      <c r="S5" s="6">
        <v>100</v>
      </c>
      <c r="T5" s="6">
        <v>94</v>
      </c>
      <c r="U5" s="6">
        <v>93</v>
      </c>
      <c r="V5" s="14">
        <v>94</v>
      </c>
      <c r="W5" s="126">
        <f t="shared" ref="W5:W18" si="0">AVERAGE(K5:V5)</f>
        <v>97.083333333333329</v>
      </c>
    </row>
    <row r="6" spans="1:23" x14ac:dyDescent="0.25">
      <c r="A6" s="127">
        <v>25700000</v>
      </c>
      <c r="B6" s="4" t="s">
        <v>136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18</v>
      </c>
      <c r="J6" s="5">
        <v>41518</v>
      </c>
      <c r="K6" s="6">
        <v>96</v>
      </c>
      <c r="L6" s="6">
        <v>99</v>
      </c>
      <c r="M6" s="6">
        <v>99</v>
      </c>
      <c r="N6" s="6">
        <v>99</v>
      </c>
      <c r="O6" s="6">
        <v>97</v>
      </c>
      <c r="P6" s="6">
        <v>98</v>
      </c>
      <c r="Q6" s="6">
        <v>99</v>
      </c>
      <c r="R6" s="6">
        <v>100</v>
      </c>
      <c r="S6" s="6">
        <v>100</v>
      </c>
      <c r="T6" s="6">
        <v>96</v>
      </c>
      <c r="U6" s="6">
        <v>94</v>
      </c>
      <c r="V6" s="14">
        <v>96</v>
      </c>
      <c r="W6" s="126">
        <f t="shared" si="0"/>
        <v>97.75</v>
      </c>
    </row>
    <row r="7" spans="1:23" x14ac:dyDescent="0.25">
      <c r="A7" s="127">
        <v>1350000</v>
      </c>
      <c r="B7" s="4" t="s">
        <v>136</v>
      </c>
      <c r="C7" s="4" t="s">
        <v>20</v>
      </c>
      <c r="D7" s="4" t="s">
        <v>14</v>
      </c>
      <c r="E7" s="4" t="s">
        <v>15</v>
      </c>
      <c r="F7" s="4" t="s">
        <v>16</v>
      </c>
      <c r="G7" s="4" t="s">
        <v>21</v>
      </c>
      <c r="H7" s="4" t="s">
        <v>18</v>
      </c>
      <c r="I7" s="4" t="s">
        <v>18</v>
      </c>
      <c r="J7" s="5">
        <v>41518</v>
      </c>
      <c r="K7" s="6">
        <v>96</v>
      </c>
      <c r="L7" s="6">
        <v>99</v>
      </c>
      <c r="M7" s="6">
        <v>99</v>
      </c>
      <c r="N7" s="6">
        <v>99</v>
      </c>
      <c r="O7" s="6">
        <v>97</v>
      </c>
      <c r="P7" s="6">
        <v>98</v>
      </c>
      <c r="Q7" s="6">
        <v>99</v>
      </c>
      <c r="R7" s="6">
        <v>100</v>
      </c>
      <c r="S7" s="6">
        <v>100</v>
      </c>
      <c r="T7" s="6">
        <v>96</v>
      </c>
      <c r="U7" s="6">
        <v>94</v>
      </c>
      <c r="V7" s="14">
        <v>95</v>
      </c>
      <c r="W7" s="126">
        <f t="shared" si="0"/>
        <v>97.666666666666671</v>
      </c>
    </row>
    <row r="8" spans="1:23" x14ac:dyDescent="0.25">
      <c r="A8" s="127">
        <v>24700000</v>
      </c>
      <c r="B8" s="4" t="s">
        <v>137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34</v>
      </c>
      <c r="H8" s="4" t="s">
        <v>18</v>
      </c>
      <c r="I8" s="4" t="s">
        <v>18</v>
      </c>
      <c r="J8" s="5">
        <v>35217</v>
      </c>
      <c r="K8" s="6">
        <v>94</v>
      </c>
      <c r="L8" s="6">
        <v>96</v>
      </c>
      <c r="M8" s="6">
        <v>98</v>
      </c>
      <c r="N8" s="6">
        <v>100</v>
      </c>
      <c r="O8" s="6">
        <v>97</v>
      </c>
      <c r="P8" s="7">
        <v>57</v>
      </c>
      <c r="Q8" s="7">
        <v>0</v>
      </c>
      <c r="R8" s="7">
        <v>33</v>
      </c>
      <c r="S8" s="6">
        <v>99</v>
      </c>
      <c r="T8" s="8">
        <v>88</v>
      </c>
      <c r="U8" s="6">
        <v>90</v>
      </c>
      <c r="V8" s="14">
        <v>92</v>
      </c>
      <c r="W8" s="126">
        <f t="shared" si="0"/>
        <v>78.666666666666671</v>
      </c>
    </row>
    <row r="9" spans="1:23" x14ac:dyDescent="0.25">
      <c r="A9" s="127">
        <v>1552000</v>
      </c>
      <c r="B9" s="4" t="s">
        <v>137</v>
      </c>
      <c r="C9" s="4" t="s">
        <v>20</v>
      </c>
      <c r="D9" s="4" t="s">
        <v>14</v>
      </c>
      <c r="E9" s="4" t="s">
        <v>15</v>
      </c>
      <c r="F9" s="4" t="s">
        <v>16</v>
      </c>
      <c r="G9" s="4" t="s">
        <v>21</v>
      </c>
      <c r="H9" s="4" t="s">
        <v>18</v>
      </c>
      <c r="I9" s="4" t="s">
        <v>18</v>
      </c>
      <c r="J9" s="5">
        <v>35217</v>
      </c>
      <c r="K9" s="6">
        <v>94</v>
      </c>
      <c r="L9" s="6">
        <v>96</v>
      </c>
      <c r="M9" s="6">
        <v>98</v>
      </c>
      <c r="N9" s="6">
        <v>100</v>
      </c>
      <c r="O9" s="6">
        <v>97</v>
      </c>
      <c r="P9" s="7">
        <v>57</v>
      </c>
      <c r="Q9" s="7">
        <v>0</v>
      </c>
      <c r="R9" s="7">
        <v>33</v>
      </c>
      <c r="S9" s="6">
        <v>99</v>
      </c>
      <c r="T9" s="8">
        <v>88</v>
      </c>
      <c r="U9" s="6">
        <v>90</v>
      </c>
      <c r="V9" s="14">
        <v>92</v>
      </c>
      <c r="W9" s="126">
        <f t="shared" si="0"/>
        <v>78.666666666666671</v>
      </c>
    </row>
    <row r="10" spans="1:23" x14ac:dyDescent="0.25">
      <c r="A10" s="127">
        <v>25090000</v>
      </c>
      <c r="B10" s="4" t="s">
        <v>138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18</v>
      </c>
      <c r="J10" s="5">
        <v>40057</v>
      </c>
      <c r="K10" s="6">
        <v>93</v>
      </c>
      <c r="L10" s="6">
        <v>94</v>
      </c>
      <c r="M10" s="6">
        <v>98</v>
      </c>
      <c r="N10" s="6">
        <v>100</v>
      </c>
      <c r="O10" s="6">
        <v>97</v>
      </c>
      <c r="P10" s="6">
        <v>97</v>
      </c>
      <c r="Q10" s="6">
        <v>99</v>
      </c>
      <c r="R10" s="6">
        <v>100</v>
      </c>
      <c r="S10" s="6">
        <v>98</v>
      </c>
      <c r="T10" s="6">
        <v>93</v>
      </c>
      <c r="U10" s="6">
        <v>90</v>
      </c>
      <c r="V10" s="14">
        <v>93</v>
      </c>
      <c r="W10" s="126">
        <f t="shared" si="0"/>
        <v>96</v>
      </c>
    </row>
    <row r="11" spans="1:23" x14ac:dyDescent="0.25">
      <c r="A11" s="127">
        <v>1550004</v>
      </c>
      <c r="B11" s="4" t="s">
        <v>138</v>
      </c>
      <c r="C11" s="4" t="s">
        <v>20</v>
      </c>
      <c r="D11" s="4" t="s">
        <v>14</v>
      </c>
      <c r="E11" s="4" t="s">
        <v>15</v>
      </c>
      <c r="F11" s="4" t="s">
        <v>16</v>
      </c>
      <c r="G11" s="4" t="s">
        <v>21</v>
      </c>
      <c r="H11" s="4" t="s">
        <v>18</v>
      </c>
      <c r="I11" s="4" t="s">
        <v>18</v>
      </c>
      <c r="J11" s="5">
        <v>40057</v>
      </c>
      <c r="K11" s="6">
        <v>93</v>
      </c>
      <c r="L11" s="6">
        <v>94</v>
      </c>
      <c r="M11" s="6">
        <v>98</v>
      </c>
      <c r="N11" s="6">
        <v>100</v>
      </c>
      <c r="O11" s="6">
        <v>97</v>
      </c>
      <c r="P11" s="6">
        <v>97</v>
      </c>
      <c r="Q11" s="6">
        <v>99</v>
      </c>
      <c r="R11" s="6">
        <v>100</v>
      </c>
      <c r="S11" s="6">
        <v>98</v>
      </c>
      <c r="T11" s="6">
        <v>93</v>
      </c>
      <c r="U11" s="6">
        <v>90</v>
      </c>
      <c r="V11" s="14">
        <v>93</v>
      </c>
      <c r="W11" s="126">
        <f t="shared" si="0"/>
        <v>96</v>
      </c>
    </row>
    <row r="12" spans="1:23" x14ac:dyDescent="0.25">
      <c r="A12" s="127">
        <v>60650000</v>
      </c>
      <c r="B12" s="4" t="s">
        <v>139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18</v>
      </c>
      <c r="J12" s="5">
        <v>41579</v>
      </c>
      <c r="K12" s="6">
        <v>94</v>
      </c>
      <c r="L12" s="6">
        <v>95</v>
      </c>
      <c r="M12" s="6">
        <v>98</v>
      </c>
      <c r="N12" s="6">
        <v>99</v>
      </c>
      <c r="O12" s="6">
        <v>97</v>
      </c>
      <c r="P12" s="6">
        <v>97</v>
      </c>
      <c r="Q12" s="6">
        <v>99</v>
      </c>
      <c r="R12" s="6">
        <v>100</v>
      </c>
      <c r="S12" s="6">
        <v>99</v>
      </c>
      <c r="T12" s="6">
        <v>91</v>
      </c>
      <c r="U12" s="6">
        <v>91</v>
      </c>
      <c r="V12" s="14">
        <v>93</v>
      </c>
      <c r="W12" s="126">
        <f t="shared" si="0"/>
        <v>96.083333333333329</v>
      </c>
    </row>
    <row r="13" spans="1:23" x14ac:dyDescent="0.25">
      <c r="A13" s="127">
        <v>0</v>
      </c>
      <c r="B13" s="4" t="s">
        <v>139</v>
      </c>
      <c r="C13" s="4" t="s">
        <v>20</v>
      </c>
      <c r="D13" s="4" t="s">
        <v>14</v>
      </c>
      <c r="E13" s="4" t="s">
        <v>15</v>
      </c>
      <c r="F13" s="4" t="s">
        <v>16</v>
      </c>
      <c r="G13" s="4" t="s">
        <v>21</v>
      </c>
      <c r="H13" s="4" t="s">
        <v>18</v>
      </c>
      <c r="I13" s="4" t="s">
        <v>18</v>
      </c>
      <c r="J13" s="5">
        <v>41579</v>
      </c>
      <c r="K13" s="6">
        <v>94</v>
      </c>
      <c r="L13" s="6">
        <v>95</v>
      </c>
      <c r="M13" s="6">
        <v>98</v>
      </c>
      <c r="N13" s="6">
        <v>99</v>
      </c>
      <c r="O13" s="6">
        <v>97</v>
      </c>
      <c r="P13" s="6">
        <v>97</v>
      </c>
      <c r="Q13" s="6">
        <v>99</v>
      </c>
      <c r="R13" s="6">
        <v>100</v>
      </c>
      <c r="S13" s="6">
        <v>99</v>
      </c>
      <c r="T13" s="6">
        <v>92</v>
      </c>
      <c r="U13" s="6">
        <v>91</v>
      </c>
      <c r="V13" s="14">
        <v>93</v>
      </c>
      <c r="W13" s="126">
        <f t="shared" si="0"/>
        <v>96.166666666666671</v>
      </c>
    </row>
    <row r="14" spans="1:23" x14ac:dyDescent="0.25">
      <c r="A14" s="127">
        <v>60640000</v>
      </c>
      <c r="B14" s="4" t="s">
        <v>141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18</v>
      </c>
      <c r="I14" s="4" t="s">
        <v>18</v>
      </c>
      <c r="J14" s="5">
        <v>41518</v>
      </c>
      <c r="K14" s="6">
        <v>96</v>
      </c>
      <c r="L14" s="6">
        <v>97</v>
      </c>
      <c r="M14" s="6">
        <v>99</v>
      </c>
      <c r="N14" s="6">
        <v>99</v>
      </c>
      <c r="O14" s="6">
        <v>97</v>
      </c>
      <c r="P14" s="6">
        <v>98</v>
      </c>
      <c r="Q14" s="6">
        <v>99</v>
      </c>
      <c r="R14" s="6">
        <v>100</v>
      </c>
      <c r="S14" s="6">
        <v>99</v>
      </c>
      <c r="T14" s="7">
        <v>62</v>
      </c>
      <c r="U14" s="6">
        <v>93</v>
      </c>
      <c r="V14" s="14">
        <v>95</v>
      </c>
      <c r="W14" s="126">
        <f t="shared" si="0"/>
        <v>94.5</v>
      </c>
    </row>
    <row r="15" spans="1:23" x14ac:dyDescent="0.25">
      <c r="A15" s="127">
        <v>0</v>
      </c>
      <c r="B15" s="4" t="s">
        <v>141</v>
      </c>
      <c r="C15" s="4" t="s">
        <v>20</v>
      </c>
      <c r="D15" s="4" t="s">
        <v>14</v>
      </c>
      <c r="E15" s="4" t="s">
        <v>15</v>
      </c>
      <c r="F15" s="4" t="s">
        <v>16</v>
      </c>
      <c r="G15" s="4" t="s">
        <v>21</v>
      </c>
      <c r="H15" s="4" t="s">
        <v>18</v>
      </c>
      <c r="I15" s="4" t="s">
        <v>18</v>
      </c>
      <c r="J15" s="5">
        <v>41518</v>
      </c>
      <c r="K15" s="6">
        <v>96</v>
      </c>
      <c r="L15" s="6">
        <v>97</v>
      </c>
      <c r="M15" s="6">
        <v>99</v>
      </c>
      <c r="N15" s="6">
        <v>99</v>
      </c>
      <c r="O15" s="6">
        <v>97</v>
      </c>
      <c r="P15" s="6">
        <v>98</v>
      </c>
      <c r="Q15" s="6">
        <v>99</v>
      </c>
      <c r="R15" s="6">
        <v>100</v>
      </c>
      <c r="S15" s="6">
        <v>99</v>
      </c>
      <c r="T15" s="6">
        <v>96</v>
      </c>
      <c r="U15" s="6">
        <v>93</v>
      </c>
      <c r="V15" s="14">
        <v>95</v>
      </c>
      <c r="W15" s="126">
        <f t="shared" si="0"/>
        <v>97.333333333333329</v>
      </c>
    </row>
    <row r="16" spans="1:23" x14ac:dyDescent="0.25">
      <c r="A16" s="127">
        <v>60781000</v>
      </c>
      <c r="B16" s="4" t="s">
        <v>142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18</v>
      </c>
      <c r="I16" s="4" t="s">
        <v>18</v>
      </c>
      <c r="J16" s="5">
        <v>41153</v>
      </c>
      <c r="K16" s="6">
        <v>93</v>
      </c>
      <c r="L16" s="6">
        <v>95</v>
      </c>
      <c r="M16" s="6">
        <v>99</v>
      </c>
      <c r="N16" s="6">
        <v>100</v>
      </c>
      <c r="O16" s="6">
        <v>94</v>
      </c>
      <c r="P16" s="6">
        <v>97</v>
      </c>
      <c r="Q16" s="6">
        <v>99</v>
      </c>
      <c r="R16" s="6">
        <v>100</v>
      </c>
      <c r="S16" s="6">
        <v>98</v>
      </c>
      <c r="T16" s="6">
        <v>93</v>
      </c>
      <c r="U16" s="8">
        <v>89</v>
      </c>
      <c r="V16" s="13">
        <v>74</v>
      </c>
      <c r="W16" s="126">
        <f t="shared" si="0"/>
        <v>94.25</v>
      </c>
    </row>
    <row r="17" spans="1:23" x14ac:dyDescent="0.25">
      <c r="A17" s="127">
        <v>1750004</v>
      </c>
      <c r="B17" s="4" t="s">
        <v>142</v>
      </c>
      <c r="C17" s="4" t="s">
        <v>20</v>
      </c>
      <c r="D17" s="4" t="s">
        <v>14</v>
      </c>
      <c r="E17" s="4" t="s">
        <v>15</v>
      </c>
      <c r="F17" s="4" t="s">
        <v>16</v>
      </c>
      <c r="G17" s="4" t="s">
        <v>21</v>
      </c>
      <c r="H17" s="4" t="s">
        <v>18</v>
      </c>
      <c r="I17" s="4" t="s">
        <v>18</v>
      </c>
      <c r="J17" s="5">
        <v>41153</v>
      </c>
      <c r="K17" s="6">
        <v>93</v>
      </c>
      <c r="L17" s="6">
        <v>95</v>
      </c>
      <c r="M17" s="6">
        <v>99</v>
      </c>
      <c r="N17" s="6">
        <v>100</v>
      </c>
      <c r="O17" s="6">
        <v>96</v>
      </c>
      <c r="P17" s="6">
        <v>97</v>
      </c>
      <c r="Q17" s="6">
        <v>99</v>
      </c>
      <c r="R17" s="6">
        <v>100</v>
      </c>
      <c r="S17" s="6">
        <v>98</v>
      </c>
      <c r="T17" s="6">
        <v>92</v>
      </c>
      <c r="U17" s="8">
        <v>89</v>
      </c>
      <c r="V17" s="14">
        <v>94</v>
      </c>
      <c r="W17" s="126">
        <f t="shared" si="0"/>
        <v>96</v>
      </c>
    </row>
    <row r="18" spans="1:23" x14ac:dyDescent="0.25">
      <c r="A18" s="139" t="s">
        <v>57</v>
      </c>
      <c r="B18" s="140"/>
      <c r="C18" s="140"/>
      <c r="D18" s="140"/>
      <c r="E18" s="140"/>
      <c r="F18" s="140"/>
      <c r="G18" s="140"/>
      <c r="H18" s="140"/>
      <c r="I18" s="140"/>
      <c r="J18" s="141"/>
      <c r="K18" s="19">
        <f>AVERAGE(K4:K17)</f>
        <v>94.571428571428569</v>
      </c>
      <c r="L18" s="19">
        <f t="shared" ref="L18:V18" si="1">AVERAGE(L4:L17)</f>
        <v>96.142857142857139</v>
      </c>
      <c r="M18" s="19">
        <f t="shared" si="1"/>
        <v>98.571428571428569</v>
      </c>
      <c r="N18" s="19">
        <f t="shared" si="1"/>
        <v>99.428571428571431</v>
      </c>
      <c r="O18" s="19">
        <f t="shared" si="1"/>
        <v>96.714285714285708</v>
      </c>
      <c r="P18" s="19">
        <f t="shared" si="1"/>
        <v>91.571428571428569</v>
      </c>
      <c r="Q18" s="19">
        <f t="shared" si="1"/>
        <v>84.857142857142861</v>
      </c>
      <c r="R18" s="19">
        <f t="shared" si="1"/>
        <v>90.428571428571431</v>
      </c>
      <c r="S18" s="19">
        <f t="shared" si="1"/>
        <v>99</v>
      </c>
      <c r="T18" s="19">
        <f t="shared" si="1"/>
        <v>90.571428571428569</v>
      </c>
      <c r="U18" s="19">
        <f t="shared" si="1"/>
        <v>91.428571428571431</v>
      </c>
      <c r="V18" s="22">
        <f t="shared" si="1"/>
        <v>92.357142857142861</v>
      </c>
      <c r="W18" s="137">
        <f t="shared" si="0"/>
        <v>93.803571428571431</v>
      </c>
    </row>
    <row r="19" spans="1:23" x14ac:dyDescent="0.25">
      <c r="A19" s="127" t="s">
        <v>58</v>
      </c>
      <c r="B19" s="30" t="s">
        <v>59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146"/>
    </row>
    <row r="20" spans="1:23" x14ac:dyDescent="0.25">
      <c r="A20" s="127" t="s">
        <v>60</v>
      </c>
      <c r="B20" s="30" t="s">
        <v>61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130"/>
    </row>
    <row r="21" spans="1:23" x14ac:dyDescent="0.25">
      <c r="A21" s="127" t="s">
        <v>62</v>
      </c>
      <c r="B21" s="30" t="s">
        <v>63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130"/>
    </row>
    <row r="22" spans="1:23" x14ac:dyDescent="0.25">
      <c r="A22" s="127" t="s">
        <v>62</v>
      </c>
      <c r="B22" s="30" t="s">
        <v>64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130"/>
    </row>
    <row r="23" spans="1:23" x14ac:dyDescent="0.25">
      <c r="A23" s="127" t="s">
        <v>62</v>
      </c>
      <c r="B23" s="30" t="s">
        <v>65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130"/>
    </row>
    <row r="24" spans="1:23" x14ac:dyDescent="0.25">
      <c r="A24" s="127" t="s">
        <v>66</v>
      </c>
      <c r="B24" s="30" t="s">
        <v>67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130"/>
    </row>
    <row r="25" spans="1:23" x14ac:dyDescent="0.25">
      <c r="A25" s="131" t="s">
        <v>68</v>
      </c>
      <c r="B25" s="36"/>
      <c r="C25" s="36"/>
      <c r="D25" s="36"/>
      <c r="E25" s="37"/>
      <c r="F25" s="38" t="s">
        <v>69</v>
      </c>
      <c r="G25" s="39"/>
      <c r="H25" s="39"/>
      <c r="I25" s="39"/>
      <c r="J25" s="40"/>
      <c r="K25" s="41" t="s">
        <v>70</v>
      </c>
      <c r="L25" s="42"/>
      <c r="M25" s="42"/>
      <c r="N25" s="42"/>
      <c r="O25" s="43"/>
      <c r="P25" s="44" t="s">
        <v>71</v>
      </c>
      <c r="Q25" s="45"/>
      <c r="R25" s="45"/>
      <c r="S25" s="45"/>
      <c r="T25" s="45"/>
      <c r="U25" s="45"/>
      <c r="V25" s="45"/>
      <c r="W25" s="132"/>
    </row>
    <row r="26" spans="1:23" x14ac:dyDescent="0.25">
      <c r="A26" s="133" t="s">
        <v>72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5"/>
    </row>
  </sheetData>
  <mergeCells count="14">
    <mergeCell ref="A1:V1"/>
    <mergeCell ref="A26:W26"/>
    <mergeCell ref="B23:W23"/>
    <mergeCell ref="B24:W24"/>
    <mergeCell ref="A25:E25"/>
    <mergeCell ref="F25:J25"/>
    <mergeCell ref="K25:O25"/>
    <mergeCell ref="P25:W25"/>
    <mergeCell ref="B22:W22"/>
    <mergeCell ref="A2:V2"/>
    <mergeCell ref="A18:J18"/>
    <mergeCell ref="B19:W19"/>
    <mergeCell ref="B20:W20"/>
    <mergeCell ref="B21:W21"/>
  </mergeCells>
  <printOptions horizontalCentered="1"/>
  <pageMargins left="0.11811023622047245" right="0.11811023622047245" top="0.39370078740157483" bottom="0.19685039370078741" header="0.31496062992125984" footer="0.31496062992125984"/>
  <pageSetup paperSize="9" orientation="landscape" verticalDpi="0" r:id="rId1"/>
  <ignoredErrors>
    <ignoredError sqref="W4:W17 K18:V1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6"/>
  <sheetViews>
    <sheetView showGridLines="0" workbookViewId="0">
      <selection activeCell="AB23" sqref="AB23"/>
    </sheetView>
  </sheetViews>
  <sheetFormatPr defaultRowHeight="15" x14ac:dyDescent="0.25"/>
  <cols>
    <col min="1" max="1" width="10.28515625" customWidth="1"/>
    <col min="2" max="2" width="11.42578125" bestFit="1" customWidth="1"/>
    <col min="3" max="4" width="3.7109375" customWidth="1"/>
    <col min="5" max="5" width="5" bestFit="1" customWidth="1"/>
    <col min="6" max="6" width="5.140625" bestFit="1" customWidth="1"/>
    <col min="7" max="7" width="11.140625" bestFit="1" customWidth="1"/>
    <col min="8" max="8" width="3.85546875" bestFit="1" customWidth="1"/>
    <col min="9" max="9" width="3.7109375" customWidth="1"/>
    <col min="10" max="10" width="6.28515625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7.28515625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38"/>
    </row>
    <row r="2" spans="1:23" x14ac:dyDescent="0.25">
      <c r="A2" s="123" t="s">
        <v>143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45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27">
        <v>33380000</v>
      </c>
      <c r="B4" s="4" t="s">
        <v>144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34</v>
      </c>
      <c r="H4" s="4" t="s">
        <v>18</v>
      </c>
      <c r="I4" s="4" t="s">
        <v>145</v>
      </c>
      <c r="J4" s="5">
        <v>36861</v>
      </c>
      <c r="K4" s="6">
        <v>98</v>
      </c>
      <c r="L4" s="6">
        <v>98</v>
      </c>
      <c r="M4" s="6">
        <v>99</v>
      </c>
      <c r="N4" s="6">
        <v>99</v>
      </c>
      <c r="O4" s="6">
        <v>96</v>
      </c>
      <c r="P4" s="6">
        <v>97</v>
      </c>
      <c r="Q4" s="6">
        <v>99</v>
      </c>
      <c r="R4" s="7">
        <v>57</v>
      </c>
      <c r="S4" s="7">
        <v>0</v>
      </c>
      <c r="T4" s="7">
        <v>0</v>
      </c>
      <c r="U4" s="7">
        <v>0</v>
      </c>
      <c r="V4" s="7">
        <v>1</v>
      </c>
      <c r="W4" s="126">
        <f>AVERAGE(K4:V4)</f>
        <v>62</v>
      </c>
    </row>
    <row r="5" spans="1:23" x14ac:dyDescent="0.25">
      <c r="A5" s="127">
        <v>345000</v>
      </c>
      <c r="B5" s="4" t="s">
        <v>144</v>
      </c>
      <c r="C5" s="4" t="s">
        <v>20</v>
      </c>
      <c r="D5" s="4" t="s">
        <v>14</v>
      </c>
      <c r="E5" s="4" t="s">
        <v>15</v>
      </c>
      <c r="F5" s="4" t="s">
        <v>16</v>
      </c>
      <c r="G5" s="4" t="s">
        <v>21</v>
      </c>
      <c r="H5" s="4" t="s">
        <v>18</v>
      </c>
      <c r="I5" s="4" t="s">
        <v>145</v>
      </c>
      <c r="J5" s="5">
        <v>36861</v>
      </c>
      <c r="K5" s="6">
        <v>98</v>
      </c>
      <c r="L5" s="6">
        <v>98</v>
      </c>
      <c r="M5" s="6">
        <v>99</v>
      </c>
      <c r="N5" s="6">
        <v>99</v>
      </c>
      <c r="O5" s="6">
        <v>96</v>
      </c>
      <c r="P5" s="6">
        <v>97</v>
      </c>
      <c r="Q5" s="6">
        <v>99</v>
      </c>
      <c r="R5" s="8">
        <v>87</v>
      </c>
      <c r="S5" s="7">
        <v>8</v>
      </c>
      <c r="T5" s="7">
        <v>0</v>
      </c>
      <c r="U5" s="7">
        <v>63</v>
      </c>
      <c r="V5" s="6">
        <v>96</v>
      </c>
      <c r="W5" s="126">
        <f t="shared" ref="W5:W27" si="0">AVERAGE(K5:V5)</f>
        <v>78.333333333333329</v>
      </c>
    </row>
    <row r="6" spans="1:23" x14ac:dyDescent="0.25">
      <c r="A6" s="127">
        <v>33290000</v>
      </c>
      <c r="B6" s="4" t="s">
        <v>146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34</v>
      </c>
      <c r="H6" s="4" t="s">
        <v>18</v>
      </c>
      <c r="I6" s="4" t="s">
        <v>145</v>
      </c>
      <c r="J6" s="5">
        <v>36831</v>
      </c>
      <c r="K6" s="6">
        <v>97</v>
      </c>
      <c r="L6" s="6">
        <v>99</v>
      </c>
      <c r="M6" s="6">
        <v>99</v>
      </c>
      <c r="N6" s="6">
        <v>99</v>
      </c>
      <c r="O6" s="6">
        <v>96</v>
      </c>
      <c r="P6" s="6">
        <v>97</v>
      </c>
      <c r="Q6" s="6">
        <v>98</v>
      </c>
      <c r="R6" s="6">
        <v>100</v>
      </c>
      <c r="S6" s="6">
        <v>99</v>
      </c>
      <c r="T6" s="6">
        <v>95</v>
      </c>
      <c r="U6" s="6">
        <v>94</v>
      </c>
      <c r="V6" s="6">
        <v>96</v>
      </c>
      <c r="W6" s="126">
        <f t="shared" si="0"/>
        <v>97.416666666666671</v>
      </c>
    </row>
    <row r="7" spans="1:23" x14ac:dyDescent="0.25">
      <c r="A7" s="127">
        <v>444000</v>
      </c>
      <c r="B7" s="4" t="s">
        <v>146</v>
      </c>
      <c r="C7" s="4" t="s">
        <v>20</v>
      </c>
      <c r="D7" s="4" t="s">
        <v>14</v>
      </c>
      <c r="E7" s="4" t="s">
        <v>15</v>
      </c>
      <c r="F7" s="4" t="s">
        <v>16</v>
      </c>
      <c r="G7" s="4" t="s">
        <v>21</v>
      </c>
      <c r="H7" s="4" t="s">
        <v>18</v>
      </c>
      <c r="I7" s="4" t="s">
        <v>145</v>
      </c>
      <c r="J7" s="5">
        <v>36831</v>
      </c>
      <c r="K7" s="6">
        <v>98</v>
      </c>
      <c r="L7" s="6">
        <v>99</v>
      </c>
      <c r="M7" s="7">
        <v>27</v>
      </c>
      <c r="N7" s="7">
        <v>69</v>
      </c>
      <c r="O7" s="6">
        <v>96</v>
      </c>
      <c r="P7" s="6">
        <v>97</v>
      </c>
      <c r="Q7" s="6">
        <v>98</v>
      </c>
      <c r="R7" s="6">
        <v>100</v>
      </c>
      <c r="S7" s="6">
        <v>99</v>
      </c>
      <c r="T7" s="6">
        <v>95</v>
      </c>
      <c r="U7" s="6">
        <v>94</v>
      </c>
      <c r="V7" s="6">
        <v>96</v>
      </c>
      <c r="W7" s="126">
        <f t="shared" si="0"/>
        <v>89</v>
      </c>
    </row>
    <row r="8" spans="1:23" x14ac:dyDescent="0.25">
      <c r="A8" s="127">
        <v>33550000</v>
      </c>
      <c r="B8" s="4" t="s">
        <v>147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18</v>
      </c>
      <c r="I8" s="4" t="s">
        <v>145</v>
      </c>
      <c r="J8" s="5">
        <v>41548</v>
      </c>
      <c r="K8" s="6">
        <v>97</v>
      </c>
      <c r="L8" s="6">
        <v>98</v>
      </c>
      <c r="M8" s="6">
        <v>99</v>
      </c>
      <c r="N8" s="6">
        <v>99</v>
      </c>
      <c r="O8" s="6">
        <v>97</v>
      </c>
      <c r="P8" s="6">
        <v>98</v>
      </c>
      <c r="Q8" s="6">
        <v>99</v>
      </c>
      <c r="R8" s="6">
        <v>98</v>
      </c>
      <c r="S8" s="6">
        <v>99</v>
      </c>
      <c r="T8" s="6">
        <v>96</v>
      </c>
      <c r="U8" s="6">
        <v>92</v>
      </c>
      <c r="V8" s="6">
        <v>95</v>
      </c>
      <c r="W8" s="126">
        <f t="shared" si="0"/>
        <v>97.25</v>
      </c>
    </row>
    <row r="9" spans="1:23" x14ac:dyDescent="0.25">
      <c r="A9" s="127">
        <v>443003</v>
      </c>
      <c r="B9" s="4" t="s">
        <v>147</v>
      </c>
      <c r="C9" s="4" t="s">
        <v>20</v>
      </c>
      <c r="D9" s="4" t="s">
        <v>14</v>
      </c>
      <c r="E9" s="4" t="s">
        <v>15</v>
      </c>
      <c r="F9" s="4" t="s">
        <v>16</v>
      </c>
      <c r="G9" s="4" t="s">
        <v>21</v>
      </c>
      <c r="H9" s="4" t="s">
        <v>18</v>
      </c>
      <c r="I9" s="4" t="s">
        <v>145</v>
      </c>
      <c r="J9" s="5">
        <v>41548</v>
      </c>
      <c r="K9" s="6">
        <v>97</v>
      </c>
      <c r="L9" s="6">
        <v>98</v>
      </c>
      <c r="M9" s="6">
        <v>99</v>
      </c>
      <c r="N9" s="6">
        <v>99</v>
      </c>
      <c r="O9" s="6">
        <v>97</v>
      </c>
      <c r="P9" s="6">
        <v>98</v>
      </c>
      <c r="Q9" s="6">
        <v>99</v>
      </c>
      <c r="R9" s="6">
        <v>100</v>
      </c>
      <c r="S9" s="6">
        <v>99</v>
      </c>
      <c r="T9" s="6">
        <v>96</v>
      </c>
      <c r="U9" s="6">
        <v>92</v>
      </c>
      <c r="V9" s="6">
        <v>95</v>
      </c>
      <c r="W9" s="126">
        <f t="shared" si="0"/>
        <v>97.416666666666671</v>
      </c>
    </row>
    <row r="10" spans="1:23" x14ac:dyDescent="0.25">
      <c r="A10" s="127">
        <v>33590000</v>
      </c>
      <c r="B10" s="4" t="s">
        <v>148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34</v>
      </c>
      <c r="H10" s="4" t="s">
        <v>18</v>
      </c>
      <c r="I10" s="4" t="s">
        <v>145</v>
      </c>
      <c r="J10" s="5">
        <v>36831</v>
      </c>
      <c r="K10" s="6">
        <v>95</v>
      </c>
      <c r="L10" s="6">
        <v>98</v>
      </c>
      <c r="M10" s="6">
        <v>99</v>
      </c>
      <c r="N10" s="6">
        <v>99</v>
      </c>
      <c r="O10" s="6">
        <v>97</v>
      </c>
      <c r="P10" s="7">
        <v>47</v>
      </c>
      <c r="Q10" s="7">
        <v>0</v>
      </c>
      <c r="R10" s="7">
        <v>0</v>
      </c>
      <c r="S10" s="6">
        <v>97</v>
      </c>
      <c r="T10" s="6">
        <v>96</v>
      </c>
      <c r="U10" s="6">
        <v>92</v>
      </c>
      <c r="V10" s="6">
        <v>95</v>
      </c>
      <c r="W10" s="126">
        <f t="shared" si="0"/>
        <v>76.25</v>
      </c>
    </row>
    <row r="11" spans="1:23" x14ac:dyDescent="0.25">
      <c r="A11" s="127">
        <v>443006</v>
      </c>
      <c r="B11" s="4" t="s">
        <v>148</v>
      </c>
      <c r="C11" s="4" t="s">
        <v>20</v>
      </c>
      <c r="D11" s="4" t="s">
        <v>14</v>
      </c>
      <c r="E11" s="4" t="s">
        <v>15</v>
      </c>
      <c r="F11" s="4" t="s">
        <v>16</v>
      </c>
      <c r="G11" s="4" t="s">
        <v>21</v>
      </c>
      <c r="H11" s="4" t="s">
        <v>18</v>
      </c>
      <c r="I11" s="4" t="s">
        <v>145</v>
      </c>
      <c r="J11" s="5">
        <v>36831</v>
      </c>
      <c r="K11" s="6">
        <v>95</v>
      </c>
      <c r="L11" s="6">
        <v>98</v>
      </c>
      <c r="M11" s="6">
        <v>99</v>
      </c>
      <c r="N11" s="6">
        <v>99</v>
      </c>
      <c r="O11" s="6">
        <v>97</v>
      </c>
      <c r="P11" s="7">
        <v>78</v>
      </c>
      <c r="Q11" s="7">
        <v>61</v>
      </c>
      <c r="R11" s="7">
        <v>54</v>
      </c>
      <c r="S11" s="6">
        <v>98</v>
      </c>
      <c r="T11" s="6">
        <v>96</v>
      </c>
      <c r="U11" s="6">
        <v>92</v>
      </c>
      <c r="V11" s="6">
        <v>95</v>
      </c>
      <c r="W11" s="126">
        <f t="shared" si="0"/>
        <v>88.5</v>
      </c>
    </row>
    <row r="12" spans="1:23" x14ac:dyDescent="0.25">
      <c r="A12" s="127">
        <v>33321000</v>
      </c>
      <c r="B12" s="4" t="s">
        <v>149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34</v>
      </c>
      <c r="H12" s="4" t="s">
        <v>18</v>
      </c>
      <c r="I12" s="4" t="s">
        <v>145</v>
      </c>
      <c r="J12" s="5">
        <v>37196</v>
      </c>
      <c r="K12" s="6">
        <v>98</v>
      </c>
      <c r="L12" s="6">
        <v>98</v>
      </c>
      <c r="M12" s="6">
        <v>99</v>
      </c>
      <c r="N12" s="6">
        <v>99</v>
      </c>
      <c r="O12" s="6">
        <v>97</v>
      </c>
      <c r="P12" s="6">
        <v>97</v>
      </c>
      <c r="Q12" s="6">
        <v>99</v>
      </c>
      <c r="R12" s="6">
        <v>100</v>
      </c>
      <c r="S12" s="6">
        <v>100</v>
      </c>
      <c r="T12" s="6">
        <v>97</v>
      </c>
      <c r="U12" s="6">
        <v>93</v>
      </c>
      <c r="V12" s="6">
        <v>96</v>
      </c>
      <c r="W12" s="126">
        <f t="shared" si="0"/>
        <v>97.75</v>
      </c>
    </row>
    <row r="13" spans="1:23" x14ac:dyDescent="0.25">
      <c r="A13" s="127">
        <v>546008</v>
      </c>
      <c r="B13" s="4" t="s">
        <v>149</v>
      </c>
      <c r="C13" s="4" t="s">
        <v>20</v>
      </c>
      <c r="D13" s="4" t="s">
        <v>14</v>
      </c>
      <c r="E13" s="4" t="s">
        <v>15</v>
      </c>
      <c r="F13" s="4" t="s">
        <v>16</v>
      </c>
      <c r="G13" s="4" t="s">
        <v>21</v>
      </c>
      <c r="H13" s="4" t="s">
        <v>18</v>
      </c>
      <c r="I13" s="4" t="s">
        <v>145</v>
      </c>
      <c r="J13" s="5">
        <v>37196</v>
      </c>
      <c r="K13" s="6">
        <v>98</v>
      </c>
      <c r="L13" s="6">
        <v>98</v>
      </c>
      <c r="M13" s="6">
        <v>99</v>
      </c>
      <c r="N13" s="6">
        <v>99</v>
      </c>
      <c r="O13" s="6">
        <v>97</v>
      </c>
      <c r="P13" s="6">
        <v>97</v>
      </c>
      <c r="Q13" s="6">
        <v>99</v>
      </c>
      <c r="R13" s="6">
        <v>100</v>
      </c>
      <c r="S13" s="6">
        <v>99</v>
      </c>
      <c r="T13" s="6">
        <v>96</v>
      </c>
      <c r="U13" s="6">
        <v>93</v>
      </c>
      <c r="V13" s="6">
        <v>96</v>
      </c>
      <c r="W13" s="126">
        <f t="shared" si="0"/>
        <v>97.583333333333329</v>
      </c>
    </row>
    <row r="14" spans="1:23" x14ac:dyDescent="0.25">
      <c r="A14" s="127">
        <v>33770000</v>
      </c>
      <c r="B14" s="4" t="s">
        <v>150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18</v>
      </c>
      <c r="I14" s="4" t="s">
        <v>145</v>
      </c>
      <c r="J14" s="5">
        <v>41487</v>
      </c>
      <c r="K14" s="6">
        <v>96</v>
      </c>
      <c r="L14" s="6">
        <v>98</v>
      </c>
      <c r="M14" s="6">
        <v>99</v>
      </c>
      <c r="N14" s="6">
        <v>99</v>
      </c>
      <c r="O14" s="6">
        <v>96</v>
      </c>
      <c r="P14" s="6">
        <v>97</v>
      </c>
      <c r="Q14" s="7">
        <v>54</v>
      </c>
      <c r="R14" s="7">
        <v>6</v>
      </c>
      <c r="S14" s="7">
        <v>47</v>
      </c>
      <c r="T14" s="6">
        <v>96</v>
      </c>
      <c r="U14" s="7">
        <v>38</v>
      </c>
      <c r="V14" s="6">
        <v>96</v>
      </c>
      <c r="W14" s="126">
        <f t="shared" si="0"/>
        <v>76.833333333333329</v>
      </c>
    </row>
    <row r="15" spans="1:23" x14ac:dyDescent="0.25">
      <c r="A15" s="127">
        <v>343001</v>
      </c>
      <c r="B15" s="4" t="s">
        <v>150</v>
      </c>
      <c r="C15" s="4" t="s">
        <v>20</v>
      </c>
      <c r="D15" s="4" t="s">
        <v>14</v>
      </c>
      <c r="E15" s="4" t="s">
        <v>15</v>
      </c>
      <c r="F15" s="4" t="s">
        <v>16</v>
      </c>
      <c r="G15" s="4" t="s">
        <v>21</v>
      </c>
      <c r="H15" s="4" t="s">
        <v>18</v>
      </c>
      <c r="I15" s="4" t="s">
        <v>145</v>
      </c>
      <c r="J15" s="5">
        <v>41487</v>
      </c>
      <c r="K15" s="6">
        <v>96</v>
      </c>
      <c r="L15" s="6">
        <v>98</v>
      </c>
      <c r="M15" s="6">
        <v>99</v>
      </c>
      <c r="N15" s="6">
        <v>99</v>
      </c>
      <c r="O15" s="6">
        <v>96</v>
      </c>
      <c r="P15" s="6">
        <v>97</v>
      </c>
      <c r="Q15" s="7">
        <v>52</v>
      </c>
      <c r="R15" s="7">
        <v>6</v>
      </c>
      <c r="S15" s="7">
        <v>47</v>
      </c>
      <c r="T15" s="6">
        <v>96</v>
      </c>
      <c r="U15" s="6">
        <v>93</v>
      </c>
      <c r="V15" s="6">
        <v>96</v>
      </c>
      <c r="W15" s="126">
        <f t="shared" si="0"/>
        <v>81.25</v>
      </c>
    </row>
    <row r="16" spans="1:23" x14ac:dyDescent="0.25">
      <c r="A16" s="127">
        <v>33273000</v>
      </c>
      <c r="B16" s="4" t="s">
        <v>151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18</v>
      </c>
      <c r="I16" s="4" t="s">
        <v>145</v>
      </c>
      <c r="J16" s="5">
        <v>41518</v>
      </c>
      <c r="K16" s="6">
        <v>98</v>
      </c>
      <c r="L16" s="8">
        <v>86</v>
      </c>
      <c r="M16" s="8">
        <v>85</v>
      </c>
      <c r="N16" s="7">
        <v>74</v>
      </c>
      <c r="O16" s="7">
        <v>42</v>
      </c>
      <c r="P16" s="6">
        <v>90</v>
      </c>
      <c r="Q16" s="6">
        <v>99</v>
      </c>
      <c r="R16" s="6">
        <v>100</v>
      </c>
      <c r="S16" s="6">
        <v>100</v>
      </c>
      <c r="T16" s="6">
        <v>96</v>
      </c>
      <c r="U16" s="6">
        <v>93</v>
      </c>
      <c r="V16" s="6">
        <v>96</v>
      </c>
      <c r="W16" s="126">
        <f t="shared" si="0"/>
        <v>88.25</v>
      </c>
    </row>
    <row r="17" spans="1:23" x14ac:dyDescent="0.25">
      <c r="A17" s="127">
        <v>444015</v>
      </c>
      <c r="B17" s="4" t="s">
        <v>151</v>
      </c>
      <c r="C17" s="4" t="s">
        <v>20</v>
      </c>
      <c r="D17" s="4" t="s">
        <v>14</v>
      </c>
      <c r="E17" s="4" t="s">
        <v>15</v>
      </c>
      <c r="F17" s="4" t="s">
        <v>16</v>
      </c>
      <c r="G17" s="4" t="s">
        <v>21</v>
      </c>
      <c r="H17" s="4" t="s">
        <v>18</v>
      </c>
      <c r="I17" s="4" t="s">
        <v>145</v>
      </c>
      <c r="J17" s="5">
        <v>41518</v>
      </c>
      <c r="K17" s="6">
        <v>98</v>
      </c>
      <c r="L17" s="8">
        <v>86</v>
      </c>
      <c r="M17" s="8">
        <v>85</v>
      </c>
      <c r="N17" s="7">
        <v>75</v>
      </c>
      <c r="O17" s="7">
        <v>42</v>
      </c>
      <c r="P17" s="6">
        <v>90</v>
      </c>
      <c r="Q17" s="6">
        <v>99</v>
      </c>
      <c r="R17" s="6">
        <v>100</v>
      </c>
      <c r="S17" s="6">
        <v>100</v>
      </c>
      <c r="T17" s="6">
        <v>96</v>
      </c>
      <c r="U17" s="6">
        <v>93</v>
      </c>
      <c r="V17" s="6">
        <v>96</v>
      </c>
      <c r="W17" s="126">
        <f t="shared" si="0"/>
        <v>88.333333333333329</v>
      </c>
    </row>
    <row r="18" spans="1:23" x14ac:dyDescent="0.25">
      <c r="A18" s="127">
        <v>33730000</v>
      </c>
      <c r="B18" s="4" t="s">
        <v>152</v>
      </c>
      <c r="C18" s="4" t="s">
        <v>13</v>
      </c>
      <c r="D18" s="4" t="s">
        <v>14</v>
      </c>
      <c r="E18" s="4" t="s">
        <v>15</v>
      </c>
      <c r="F18" s="4" t="s">
        <v>75</v>
      </c>
      <c r="G18" s="4" t="s">
        <v>153</v>
      </c>
      <c r="H18" s="4" t="s">
        <v>18</v>
      </c>
      <c r="I18" s="4" t="s">
        <v>145</v>
      </c>
      <c r="J18" s="5">
        <v>41487</v>
      </c>
      <c r="K18" s="6">
        <v>98</v>
      </c>
      <c r="L18" s="6">
        <v>98</v>
      </c>
      <c r="M18" s="6">
        <v>99</v>
      </c>
      <c r="N18" s="6">
        <v>99</v>
      </c>
      <c r="O18" s="6">
        <v>96</v>
      </c>
      <c r="P18" s="6">
        <v>97</v>
      </c>
      <c r="Q18" s="6">
        <v>99</v>
      </c>
      <c r="R18" s="6">
        <v>100</v>
      </c>
      <c r="S18" s="6">
        <v>99</v>
      </c>
      <c r="T18" s="6">
        <v>94</v>
      </c>
      <c r="U18" s="7">
        <v>39</v>
      </c>
      <c r="V18" s="7">
        <v>47</v>
      </c>
      <c r="W18" s="126">
        <f t="shared" si="0"/>
        <v>88.75</v>
      </c>
    </row>
    <row r="19" spans="1:23" x14ac:dyDescent="0.25">
      <c r="A19" s="127">
        <v>343004</v>
      </c>
      <c r="B19" s="4" t="s">
        <v>152</v>
      </c>
      <c r="C19" s="4" t="s">
        <v>20</v>
      </c>
      <c r="D19" s="4" t="s">
        <v>14</v>
      </c>
      <c r="E19" s="4" t="s">
        <v>15</v>
      </c>
      <c r="F19" s="4" t="s">
        <v>75</v>
      </c>
      <c r="G19" s="4" t="s">
        <v>21</v>
      </c>
      <c r="H19" s="4" t="s">
        <v>18</v>
      </c>
      <c r="I19" s="4" t="s">
        <v>145</v>
      </c>
      <c r="J19" s="5">
        <v>41487</v>
      </c>
      <c r="K19" s="6">
        <v>98</v>
      </c>
      <c r="L19" s="6">
        <v>98</v>
      </c>
      <c r="M19" s="6">
        <v>99</v>
      </c>
      <c r="N19" s="6">
        <v>99</v>
      </c>
      <c r="O19" s="6">
        <v>96</v>
      </c>
      <c r="P19" s="6">
        <v>97</v>
      </c>
      <c r="Q19" s="6">
        <v>99</v>
      </c>
      <c r="R19" s="6">
        <v>100</v>
      </c>
      <c r="S19" s="6">
        <v>99</v>
      </c>
      <c r="T19" s="6">
        <v>96</v>
      </c>
      <c r="U19" s="6">
        <v>94</v>
      </c>
      <c r="V19" s="6">
        <v>96</v>
      </c>
      <c r="W19" s="126">
        <f t="shared" si="0"/>
        <v>97.583333333333329</v>
      </c>
    </row>
    <row r="20" spans="1:23" x14ac:dyDescent="0.25">
      <c r="A20" s="127">
        <v>33281000</v>
      </c>
      <c r="B20" s="4" t="s">
        <v>154</v>
      </c>
      <c r="C20" s="4" t="s">
        <v>13</v>
      </c>
      <c r="D20" s="4" t="s">
        <v>14</v>
      </c>
      <c r="E20" s="4" t="s">
        <v>15</v>
      </c>
      <c r="F20" s="4"/>
      <c r="G20" s="4" t="s">
        <v>155</v>
      </c>
      <c r="H20" s="4"/>
      <c r="I20" s="4" t="s">
        <v>145</v>
      </c>
      <c r="J20" s="5">
        <v>41518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126">
        <f t="shared" si="0"/>
        <v>0</v>
      </c>
    </row>
    <row r="21" spans="1:23" x14ac:dyDescent="0.25">
      <c r="A21" s="127">
        <v>0</v>
      </c>
      <c r="B21" s="4" t="s">
        <v>154</v>
      </c>
      <c r="C21" s="4" t="s">
        <v>20</v>
      </c>
      <c r="D21" s="4" t="s">
        <v>14</v>
      </c>
      <c r="E21" s="4" t="s">
        <v>15</v>
      </c>
      <c r="F21" s="4"/>
      <c r="G21" s="4" t="s">
        <v>21</v>
      </c>
      <c r="H21" s="4"/>
      <c r="I21" s="4" t="s">
        <v>145</v>
      </c>
      <c r="J21" s="5">
        <v>41518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126">
        <f t="shared" si="0"/>
        <v>0</v>
      </c>
    </row>
    <row r="22" spans="1:23" x14ac:dyDescent="0.25">
      <c r="A22" s="127">
        <v>33661000</v>
      </c>
      <c r="B22" s="4" t="s">
        <v>156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17</v>
      </c>
      <c r="H22" s="4" t="s">
        <v>18</v>
      </c>
      <c r="I22" s="4" t="s">
        <v>145</v>
      </c>
      <c r="J22" s="5">
        <v>41518</v>
      </c>
      <c r="K22" s="6">
        <v>98</v>
      </c>
      <c r="L22" s="6">
        <v>98</v>
      </c>
      <c r="M22" s="6">
        <v>99</v>
      </c>
      <c r="N22" s="6">
        <v>99</v>
      </c>
      <c r="O22" s="6">
        <v>96</v>
      </c>
      <c r="P22" s="6">
        <v>97</v>
      </c>
      <c r="Q22" s="6">
        <v>99</v>
      </c>
      <c r="R22" s="6">
        <v>100</v>
      </c>
      <c r="S22" s="6">
        <v>100</v>
      </c>
      <c r="T22" s="8">
        <v>83</v>
      </c>
      <c r="U22" s="7">
        <v>7</v>
      </c>
      <c r="V22" s="7">
        <v>0</v>
      </c>
      <c r="W22" s="126">
        <f t="shared" si="0"/>
        <v>81.333333333333329</v>
      </c>
    </row>
    <row r="23" spans="1:23" x14ac:dyDescent="0.25">
      <c r="A23" s="127">
        <v>344007</v>
      </c>
      <c r="B23" s="4" t="s">
        <v>156</v>
      </c>
      <c r="C23" s="4" t="s">
        <v>20</v>
      </c>
      <c r="D23" s="4" t="s">
        <v>14</v>
      </c>
      <c r="E23" s="4" t="s">
        <v>15</v>
      </c>
      <c r="F23" s="4" t="s">
        <v>16</v>
      </c>
      <c r="G23" s="4" t="s">
        <v>21</v>
      </c>
      <c r="H23" s="4" t="s">
        <v>18</v>
      </c>
      <c r="I23" s="4" t="s">
        <v>145</v>
      </c>
      <c r="J23" s="5">
        <v>41518</v>
      </c>
      <c r="K23" s="6">
        <v>98</v>
      </c>
      <c r="L23" s="6">
        <v>98</v>
      </c>
      <c r="M23" s="6">
        <v>99</v>
      </c>
      <c r="N23" s="6">
        <v>99</v>
      </c>
      <c r="O23" s="6">
        <v>96</v>
      </c>
      <c r="P23" s="6">
        <v>97</v>
      </c>
      <c r="Q23" s="6">
        <v>99</v>
      </c>
      <c r="R23" s="6">
        <v>100</v>
      </c>
      <c r="S23" s="6">
        <v>100</v>
      </c>
      <c r="T23" s="8">
        <v>83</v>
      </c>
      <c r="U23" s="7">
        <v>27</v>
      </c>
      <c r="V23" s="6">
        <v>96</v>
      </c>
      <c r="W23" s="126">
        <f t="shared" si="0"/>
        <v>91</v>
      </c>
    </row>
    <row r="24" spans="1:23" x14ac:dyDescent="0.25">
      <c r="A24" s="127">
        <v>33260000</v>
      </c>
      <c r="B24" s="4" t="s">
        <v>157</v>
      </c>
      <c r="C24" s="4" t="s">
        <v>13</v>
      </c>
      <c r="D24" s="4" t="s">
        <v>14</v>
      </c>
      <c r="E24" s="4" t="s">
        <v>15</v>
      </c>
      <c r="F24" s="4" t="s">
        <v>16</v>
      </c>
      <c r="G24" s="4" t="s">
        <v>17</v>
      </c>
      <c r="H24" s="4" t="s">
        <v>18</v>
      </c>
      <c r="I24" s="4" t="s">
        <v>145</v>
      </c>
      <c r="J24" s="5">
        <v>41518</v>
      </c>
      <c r="K24" s="6">
        <v>97</v>
      </c>
      <c r="L24" s="6">
        <v>98</v>
      </c>
      <c r="M24" s="6">
        <v>99</v>
      </c>
      <c r="N24" s="6">
        <v>99</v>
      </c>
      <c r="O24" s="6">
        <v>96</v>
      </c>
      <c r="P24" s="6">
        <v>97</v>
      </c>
      <c r="Q24" s="7">
        <v>45</v>
      </c>
      <c r="R24" s="7">
        <v>73</v>
      </c>
      <c r="S24" s="7">
        <v>9</v>
      </c>
      <c r="T24" s="7">
        <v>0</v>
      </c>
      <c r="U24" s="7">
        <v>61</v>
      </c>
      <c r="V24" s="6">
        <v>96</v>
      </c>
      <c r="W24" s="126">
        <f>AVERAGE(K24:V24)</f>
        <v>72.5</v>
      </c>
    </row>
    <row r="25" spans="1:23" x14ac:dyDescent="0.25">
      <c r="A25" s="127">
        <v>444008</v>
      </c>
      <c r="B25" s="4" t="s">
        <v>157</v>
      </c>
      <c r="C25" s="4" t="s">
        <v>20</v>
      </c>
      <c r="D25" s="4" t="s">
        <v>14</v>
      </c>
      <c r="E25" s="4" t="s">
        <v>15</v>
      </c>
      <c r="F25" s="4" t="s">
        <v>16</v>
      </c>
      <c r="G25" s="4" t="s">
        <v>21</v>
      </c>
      <c r="H25" s="4" t="s">
        <v>18</v>
      </c>
      <c r="I25" s="4" t="s">
        <v>145</v>
      </c>
      <c r="J25" s="5">
        <v>41518</v>
      </c>
      <c r="K25" s="6">
        <v>97</v>
      </c>
      <c r="L25" s="6">
        <v>98</v>
      </c>
      <c r="M25" s="6">
        <v>99</v>
      </c>
      <c r="N25" s="6">
        <v>99</v>
      </c>
      <c r="O25" s="6">
        <v>96</v>
      </c>
      <c r="P25" s="6">
        <v>97</v>
      </c>
      <c r="Q25" s="7">
        <v>45</v>
      </c>
      <c r="R25" s="7">
        <v>73</v>
      </c>
      <c r="S25" s="7">
        <v>9</v>
      </c>
      <c r="T25" s="7">
        <v>0</v>
      </c>
      <c r="U25" s="7">
        <v>61</v>
      </c>
      <c r="V25" s="6">
        <v>96</v>
      </c>
      <c r="W25" s="126">
        <f t="shared" si="0"/>
        <v>72.5</v>
      </c>
    </row>
    <row r="26" spans="1:23" x14ac:dyDescent="0.25">
      <c r="A26" s="127">
        <v>33760000</v>
      </c>
      <c r="B26" s="4" t="s">
        <v>158</v>
      </c>
      <c r="C26" s="4" t="s">
        <v>13</v>
      </c>
      <c r="D26" s="4" t="s">
        <v>14</v>
      </c>
      <c r="E26" s="4" t="s">
        <v>15</v>
      </c>
      <c r="F26" s="4" t="s">
        <v>16</v>
      </c>
      <c r="G26" s="4" t="s">
        <v>17</v>
      </c>
      <c r="H26" s="4" t="s">
        <v>18</v>
      </c>
      <c r="I26" s="4" t="s">
        <v>145</v>
      </c>
      <c r="J26" s="5">
        <v>41487</v>
      </c>
      <c r="K26" s="6">
        <v>96</v>
      </c>
      <c r="L26" s="6">
        <v>98</v>
      </c>
      <c r="M26" s="6">
        <v>99</v>
      </c>
      <c r="N26" s="6">
        <v>99</v>
      </c>
      <c r="O26" s="6">
        <v>94</v>
      </c>
      <c r="P26" s="6">
        <v>97</v>
      </c>
      <c r="Q26" s="6">
        <v>97</v>
      </c>
      <c r="R26" s="6">
        <v>100</v>
      </c>
      <c r="S26" s="6">
        <v>99</v>
      </c>
      <c r="T26" s="6">
        <v>95</v>
      </c>
      <c r="U26" s="6">
        <v>94</v>
      </c>
      <c r="V26" s="6">
        <v>96</v>
      </c>
      <c r="W26" s="126">
        <f t="shared" si="0"/>
        <v>97</v>
      </c>
    </row>
    <row r="27" spans="1:23" x14ac:dyDescent="0.25">
      <c r="A27" s="127">
        <v>343012</v>
      </c>
      <c r="B27" s="4" t="s">
        <v>158</v>
      </c>
      <c r="C27" s="4" t="s">
        <v>20</v>
      </c>
      <c r="D27" s="4" t="s">
        <v>14</v>
      </c>
      <c r="E27" s="4" t="s">
        <v>15</v>
      </c>
      <c r="F27" s="4" t="s">
        <v>16</v>
      </c>
      <c r="G27" s="4" t="s">
        <v>21</v>
      </c>
      <c r="H27" s="4" t="s">
        <v>18</v>
      </c>
      <c r="I27" s="4" t="s">
        <v>145</v>
      </c>
      <c r="J27" s="5">
        <v>41487</v>
      </c>
      <c r="K27" s="6">
        <v>96</v>
      </c>
      <c r="L27" s="6">
        <v>98</v>
      </c>
      <c r="M27" s="6">
        <v>99</v>
      </c>
      <c r="N27" s="6">
        <v>99</v>
      </c>
      <c r="O27" s="6">
        <v>96</v>
      </c>
      <c r="P27" s="6">
        <v>97</v>
      </c>
      <c r="Q27" s="6">
        <v>98</v>
      </c>
      <c r="R27" s="6">
        <v>100</v>
      </c>
      <c r="S27" s="6">
        <v>99</v>
      </c>
      <c r="T27" s="6">
        <v>95</v>
      </c>
      <c r="U27" s="6">
        <v>94</v>
      </c>
      <c r="V27" s="6">
        <v>96</v>
      </c>
      <c r="W27" s="126">
        <f t="shared" si="0"/>
        <v>97.25</v>
      </c>
    </row>
    <row r="28" spans="1:23" x14ac:dyDescent="0.25">
      <c r="A28" s="139" t="s">
        <v>57</v>
      </c>
      <c r="B28" s="140"/>
      <c r="C28" s="140"/>
      <c r="D28" s="140"/>
      <c r="E28" s="140"/>
      <c r="F28" s="140"/>
      <c r="G28" s="140"/>
      <c r="H28" s="140"/>
      <c r="I28" s="140"/>
      <c r="J28" s="141"/>
      <c r="K28" s="8">
        <v>89</v>
      </c>
      <c r="L28" s="8">
        <v>89</v>
      </c>
      <c r="M28" s="8">
        <v>87</v>
      </c>
      <c r="N28" s="8">
        <v>87</v>
      </c>
      <c r="O28" s="8">
        <v>84</v>
      </c>
      <c r="P28" s="8">
        <v>86</v>
      </c>
      <c r="Q28" s="7">
        <v>77</v>
      </c>
      <c r="R28" s="7">
        <v>73</v>
      </c>
      <c r="S28" s="7">
        <v>71</v>
      </c>
      <c r="T28" s="7">
        <v>71</v>
      </c>
      <c r="U28" s="7">
        <v>67</v>
      </c>
      <c r="V28" s="7">
        <v>78</v>
      </c>
      <c r="W28" s="137">
        <f>AVERAGE(K28:V28)</f>
        <v>79.916666666666671</v>
      </c>
    </row>
    <row r="29" spans="1:23" x14ac:dyDescent="0.25">
      <c r="A29" s="127" t="s">
        <v>58</v>
      </c>
      <c r="B29" s="30" t="s">
        <v>59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130"/>
    </row>
    <row r="30" spans="1:23" x14ac:dyDescent="0.25">
      <c r="A30" s="127" t="s">
        <v>60</v>
      </c>
      <c r="B30" s="30" t="s">
        <v>61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130"/>
    </row>
    <row r="31" spans="1:23" x14ac:dyDescent="0.25">
      <c r="A31" s="127" t="s">
        <v>62</v>
      </c>
      <c r="B31" s="30" t="s">
        <v>63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130"/>
    </row>
    <row r="32" spans="1:23" x14ac:dyDescent="0.25">
      <c r="A32" s="127" t="s">
        <v>62</v>
      </c>
      <c r="B32" s="30" t="s">
        <v>64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130"/>
    </row>
    <row r="33" spans="1:23" x14ac:dyDescent="0.25">
      <c r="A33" s="127" t="s">
        <v>62</v>
      </c>
      <c r="B33" s="30" t="s">
        <v>65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130"/>
    </row>
    <row r="34" spans="1:23" x14ac:dyDescent="0.25">
      <c r="A34" s="127" t="s">
        <v>66</v>
      </c>
      <c r="B34" s="30" t="s">
        <v>67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130"/>
    </row>
    <row r="35" spans="1:23" x14ac:dyDescent="0.25">
      <c r="A35" s="131" t="s">
        <v>68</v>
      </c>
      <c r="B35" s="36"/>
      <c r="C35" s="36"/>
      <c r="D35" s="36"/>
      <c r="E35" s="37"/>
      <c r="F35" s="38" t="s">
        <v>69</v>
      </c>
      <c r="G35" s="39"/>
      <c r="H35" s="39"/>
      <c r="I35" s="39"/>
      <c r="J35" s="40"/>
      <c r="K35" s="41" t="s">
        <v>70</v>
      </c>
      <c r="L35" s="42"/>
      <c r="M35" s="42"/>
      <c r="N35" s="42"/>
      <c r="O35" s="43"/>
      <c r="P35" s="44" t="s">
        <v>71</v>
      </c>
      <c r="Q35" s="45"/>
      <c r="R35" s="45"/>
      <c r="S35" s="45"/>
      <c r="T35" s="45"/>
      <c r="U35" s="45"/>
      <c r="V35" s="45"/>
      <c r="W35" s="132"/>
    </row>
    <row r="36" spans="1:23" x14ac:dyDescent="0.25">
      <c r="A36" s="133" t="s">
        <v>72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5"/>
    </row>
  </sheetData>
  <mergeCells count="14">
    <mergeCell ref="A35:E35"/>
    <mergeCell ref="F35:J35"/>
    <mergeCell ref="K35:O35"/>
    <mergeCell ref="P35:W35"/>
    <mergeCell ref="A36:W36"/>
    <mergeCell ref="B31:W31"/>
    <mergeCell ref="B32:W32"/>
    <mergeCell ref="B33:W33"/>
    <mergeCell ref="B34:W34"/>
    <mergeCell ref="A1:V1"/>
    <mergeCell ref="A2:V2"/>
    <mergeCell ref="A28:J28"/>
    <mergeCell ref="B29:W29"/>
    <mergeCell ref="B30:W30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W4:W2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9"/>
  <sheetViews>
    <sheetView showGridLines="0" workbookViewId="0">
      <selection activeCell="G35" sqref="G35"/>
    </sheetView>
  </sheetViews>
  <sheetFormatPr defaultRowHeight="15" x14ac:dyDescent="0.25"/>
  <cols>
    <col min="1" max="1" width="10" customWidth="1"/>
    <col min="2" max="2" width="24.285156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7.5703125" bestFit="1" customWidth="1"/>
    <col min="8" max="8" width="3.85546875" bestFit="1" customWidth="1"/>
    <col min="9" max="9" width="3.28515625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38"/>
    </row>
    <row r="2" spans="1:23" x14ac:dyDescent="0.25">
      <c r="A2" s="123" t="s">
        <v>392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45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36">
        <v>40712500</v>
      </c>
      <c r="B4" s="24" t="s">
        <v>393</v>
      </c>
      <c r="C4" s="24" t="s">
        <v>13</v>
      </c>
      <c r="D4" s="24" t="s">
        <v>14</v>
      </c>
      <c r="E4" s="24" t="s">
        <v>15</v>
      </c>
      <c r="F4" s="24"/>
      <c r="G4" s="24" t="s">
        <v>29</v>
      </c>
      <c r="H4" s="24"/>
      <c r="I4" s="24" t="s">
        <v>257</v>
      </c>
      <c r="J4" s="25">
        <v>41883</v>
      </c>
      <c r="K4" s="6">
        <v>95</v>
      </c>
      <c r="L4" s="6">
        <v>97</v>
      </c>
      <c r="M4" s="7">
        <v>2</v>
      </c>
      <c r="N4" s="7">
        <v>0</v>
      </c>
      <c r="O4" s="7">
        <v>58</v>
      </c>
      <c r="P4" s="8">
        <v>88</v>
      </c>
      <c r="Q4" s="7">
        <v>31</v>
      </c>
      <c r="R4" s="6">
        <v>100</v>
      </c>
      <c r="S4" s="6">
        <v>100</v>
      </c>
      <c r="T4" s="6">
        <v>93</v>
      </c>
      <c r="U4" s="6">
        <v>91</v>
      </c>
      <c r="V4" s="6">
        <v>96</v>
      </c>
      <c r="W4" s="126">
        <f>AVERAGE(K4:V4)</f>
        <v>70.916666666666671</v>
      </c>
    </row>
    <row r="5" spans="1:23" x14ac:dyDescent="0.25">
      <c r="A5" s="136">
        <v>204480</v>
      </c>
      <c r="B5" s="24" t="s">
        <v>393</v>
      </c>
      <c r="C5" s="24" t="s">
        <v>20</v>
      </c>
      <c r="D5" s="24" t="s">
        <v>14</v>
      </c>
      <c r="E5" s="24" t="s">
        <v>15</v>
      </c>
      <c r="F5" s="24"/>
      <c r="G5" s="24" t="s">
        <v>21</v>
      </c>
      <c r="H5" s="24"/>
      <c r="I5" s="24" t="s">
        <v>257</v>
      </c>
      <c r="J5" s="25">
        <v>41883</v>
      </c>
      <c r="K5" s="6">
        <v>95</v>
      </c>
      <c r="L5" s="6">
        <v>97</v>
      </c>
      <c r="M5" s="7">
        <v>2</v>
      </c>
      <c r="N5" s="7">
        <v>0</v>
      </c>
      <c r="O5" s="7">
        <v>58</v>
      </c>
      <c r="P5" s="8">
        <v>88</v>
      </c>
      <c r="Q5" s="7">
        <v>31</v>
      </c>
      <c r="R5" s="6">
        <v>100</v>
      </c>
      <c r="S5" s="6">
        <v>100</v>
      </c>
      <c r="T5" s="7">
        <v>77</v>
      </c>
      <c r="U5" s="7">
        <v>53</v>
      </c>
      <c r="V5" s="6">
        <v>96</v>
      </c>
      <c r="W5" s="126">
        <f t="shared" ref="W5:W21" si="0">AVERAGE(K5:V5)</f>
        <v>66.416666666666671</v>
      </c>
    </row>
    <row r="6" spans="1:23" x14ac:dyDescent="0.25">
      <c r="A6" s="136">
        <v>2043005</v>
      </c>
      <c r="B6" s="24" t="s">
        <v>394</v>
      </c>
      <c r="C6" s="24" t="s">
        <v>20</v>
      </c>
      <c r="D6" s="24" t="s">
        <v>14</v>
      </c>
      <c r="E6" s="24" t="s">
        <v>15</v>
      </c>
      <c r="F6" s="24"/>
      <c r="G6" s="24" t="s">
        <v>21</v>
      </c>
      <c r="H6" s="24"/>
      <c r="I6" s="24" t="s">
        <v>257</v>
      </c>
      <c r="J6" s="25">
        <v>41883</v>
      </c>
      <c r="K6" s="6">
        <v>95</v>
      </c>
      <c r="L6" s="6">
        <v>96</v>
      </c>
      <c r="M6" s="6">
        <v>99</v>
      </c>
      <c r="N6" s="6">
        <v>98</v>
      </c>
      <c r="O6" s="6">
        <v>95</v>
      </c>
      <c r="P6" s="6">
        <v>95</v>
      </c>
      <c r="Q6" s="6">
        <v>95</v>
      </c>
      <c r="R6" s="6">
        <v>99</v>
      </c>
      <c r="S6" s="6">
        <v>99</v>
      </c>
      <c r="T6" s="6">
        <v>95</v>
      </c>
      <c r="U6" s="6">
        <v>90</v>
      </c>
      <c r="V6" s="6">
        <v>95</v>
      </c>
      <c r="W6" s="126">
        <f t="shared" si="0"/>
        <v>95.916666666666671</v>
      </c>
    </row>
    <row r="7" spans="1:23" x14ac:dyDescent="0.25">
      <c r="A7" s="136">
        <v>40755000</v>
      </c>
      <c r="B7" s="24" t="s">
        <v>395</v>
      </c>
      <c r="C7" s="24" t="s">
        <v>13</v>
      </c>
      <c r="D7" s="24" t="s">
        <v>14</v>
      </c>
      <c r="E7" s="24" t="s">
        <v>15</v>
      </c>
      <c r="F7" s="24"/>
      <c r="G7" s="24" t="s">
        <v>29</v>
      </c>
      <c r="H7" s="24"/>
      <c r="I7" s="24" t="s">
        <v>257</v>
      </c>
      <c r="J7" s="25">
        <v>41883</v>
      </c>
      <c r="K7" s="6">
        <v>95</v>
      </c>
      <c r="L7" s="6">
        <v>97</v>
      </c>
      <c r="M7" s="6">
        <v>99</v>
      </c>
      <c r="N7" s="6">
        <v>100</v>
      </c>
      <c r="O7" s="6">
        <v>95</v>
      </c>
      <c r="P7" s="6">
        <v>97</v>
      </c>
      <c r="Q7" s="6">
        <v>98</v>
      </c>
      <c r="R7" s="6">
        <v>100</v>
      </c>
      <c r="S7" s="6">
        <v>100</v>
      </c>
      <c r="T7" s="6">
        <v>93</v>
      </c>
      <c r="U7" s="6">
        <v>90</v>
      </c>
      <c r="V7" s="6">
        <v>96</v>
      </c>
      <c r="W7" s="126">
        <f t="shared" si="0"/>
        <v>96.666666666666671</v>
      </c>
    </row>
    <row r="8" spans="1:23" x14ac:dyDescent="0.25">
      <c r="A8" s="136">
        <v>2044081</v>
      </c>
      <c r="B8" s="24" t="s">
        <v>395</v>
      </c>
      <c r="C8" s="24" t="s">
        <v>20</v>
      </c>
      <c r="D8" s="24" t="s">
        <v>14</v>
      </c>
      <c r="E8" s="24" t="s">
        <v>15</v>
      </c>
      <c r="F8" s="24"/>
      <c r="G8" s="24" t="s">
        <v>21</v>
      </c>
      <c r="H8" s="24"/>
      <c r="I8" s="24" t="s">
        <v>257</v>
      </c>
      <c r="J8" s="25">
        <v>41883</v>
      </c>
      <c r="K8" s="6">
        <v>95</v>
      </c>
      <c r="L8" s="6">
        <v>97</v>
      </c>
      <c r="M8" s="6">
        <v>99</v>
      </c>
      <c r="N8" s="6">
        <v>100</v>
      </c>
      <c r="O8" s="6">
        <v>97</v>
      </c>
      <c r="P8" s="6">
        <v>97</v>
      </c>
      <c r="Q8" s="6">
        <v>98</v>
      </c>
      <c r="R8" s="6">
        <v>100</v>
      </c>
      <c r="S8" s="6">
        <v>100</v>
      </c>
      <c r="T8" s="7">
        <v>23</v>
      </c>
      <c r="U8" s="7">
        <v>43</v>
      </c>
      <c r="V8" s="6">
        <v>96</v>
      </c>
      <c r="W8" s="126">
        <f t="shared" si="0"/>
        <v>87.083333333333329</v>
      </c>
    </row>
    <row r="9" spans="1:23" x14ac:dyDescent="0.25">
      <c r="A9" s="136">
        <v>40680000</v>
      </c>
      <c r="B9" s="24" t="s">
        <v>396</v>
      </c>
      <c r="C9" s="24" t="s">
        <v>13</v>
      </c>
      <c r="D9" s="24" t="s">
        <v>14</v>
      </c>
      <c r="E9" s="24" t="s">
        <v>15</v>
      </c>
      <c r="F9" s="24"/>
      <c r="G9" s="24" t="s">
        <v>17</v>
      </c>
      <c r="H9" s="24"/>
      <c r="I9" s="24" t="s">
        <v>257</v>
      </c>
      <c r="J9" s="25">
        <v>41883</v>
      </c>
      <c r="K9" s="6">
        <v>96</v>
      </c>
      <c r="L9" s="6">
        <v>96</v>
      </c>
      <c r="M9" s="6">
        <v>99</v>
      </c>
      <c r="N9" s="6">
        <v>98</v>
      </c>
      <c r="O9" s="6">
        <v>95</v>
      </c>
      <c r="P9" s="6">
        <v>96</v>
      </c>
      <c r="Q9" s="6">
        <v>98</v>
      </c>
      <c r="R9" s="6">
        <v>100</v>
      </c>
      <c r="S9" s="6">
        <v>99</v>
      </c>
      <c r="T9" s="7">
        <v>36</v>
      </c>
      <c r="U9" s="7">
        <v>0</v>
      </c>
      <c r="V9" s="7">
        <v>0</v>
      </c>
      <c r="W9" s="126">
        <f t="shared" si="0"/>
        <v>76.083333333333329</v>
      </c>
    </row>
    <row r="10" spans="1:23" x14ac:dyDescent="0.25">
      <c r="A10" s="136">
        <v>2044007</v>
      </c>
      <c r="B10" s="24" t="s">
        <v>396</v>
      </c>
      <c r="C10" s="24" t="s">
        <v>20</v>
      </c>
      <c r="D10" s="24" t="s">
        <v>14</v>
      </c>
      <c r="E10" s="24" t="s">
        <v>15</v>
      </c>
      <c r="F10" s="24"/>
      <c r="G10" s="24" t="s">
        <v>21</v>
      </c>
      <c r="H10" s="24"/>
      <c r="I10" s="24" t="s">
        <v>257</v>
      </c>
      <c r="J10" s="25">
        <v>41883</v>
      </c>
      <c r="K10" s="6">
        <v>96</v>
      </c>
      <c r="L10" s="6">
        <v>96</v>
      </c>
      <c r="M10" s="6">
        <v>99</v>
      </c>
      <c r="N10" s="6">
        <v>98</v>
      </c>
      <c r="O10" s="6">
        <v>95</v>
      </c>
      <c r="P10" s="6">
        <v>96</v>
      </c>
      <c r="Q10" s="6">
        <v>98</v>
      </c>
      <c r="R10" s="6">
        <v>100</v>
      </c>
      <c r="S10" s="6">
        <v>99</v>
      </c>
      <c r="T10" s="7">
        <v>36</v>
      </c>
      <c r="U10" s="7">
        <v>0</v>
      </c>
      <c r="V10" s="7">
        <v>0</v>
      </c>
      <c r="W10" s="126">
        <f t="shared" si="0"/>
        <v>76.083333333333329</v>
      </c>
    </row>
    <row r="11" spans="1:23" x14ac:dyDescent="0.25">
      <c r="A11" s="136">
        <v>58921500</v>
      </c>
      <c r="B11" s="24" t="s">
        <v>397</v>
      </c>
      <c r="C11" s="24" t="s">
        <v>13</v>
      </c>
      <c r="D11" s="24" t="s">
        <v>14</v>
      </c>
      <c r="E11" s="24" t="s">
        <v>15</v>
      </c>
      <c r="F11" s="24"/>
      <c r="G11" s="24" t="s">
        <v>29</v>
      </c>
      <c r="H11" s="24"/>
      <c r="I11" s="24" t="s">
        <v>257</v>
      </c>
      <c r="J11" s="25">
        <v>41913</v>
      </c>
      <c r="K11" s="6">
        <v>96</v>
      </c>
      <c r="L11" s="6">
        <v>98</v>
      </c>
      <c r="M11" s="6">
        <v>99</v>
      </c>
      <c r="N11" s="6">
        <v>100</v>
      </c>
      <c r="O11" s="6">
        <v>97</v>
      </c>
      <c r="P11" s="6">
        <v>97</v>
      </c>
      <c r="Q11" s="6">
        <v>98</v>
      </c>
      <c r="R11" s="6">
        <v>100</v>
      </c>
      <c r="S11" s="6">
        <v>100</v>
      </c>
      <c r="T11" s="6">
        <v>95</v>
      </c>
      <c r="U11" s="6">
        <v>91</v>
      </c>
      <c r="V11" s="6">
        <v>96</v>
      </c>
      <c r="W11" s="126">
        <f t="shared" si="0"/>
        <v>97.25</v>
      </c>
    </row>
    <row r="12" spans="1:23" x14ac:dyDescent="0.25">
      <c r="A12" s="136">
        <v>2142098</v>
      </c>
      <c r="B12" s="24" t="s">
        <v>397</v>
      </c>
      <c r="C12" s="24" t="s">
        <v>20</v>
      </c>
      <c r="D12" s="24" t="s">
        <v>14</v>
      </c>
      <c r="E12" s="24" t="s">
        <v>15</v>
      </c>
      <c r="F12" s="24"/>
      <c r="G12" s="24" t="s">
        <v>21</v>
      </c>
      <c r="H12" s="24"/>
      <c r="I12" s="24" t="s">
        <v>257</v>
      </c>
      <c r="J12" s="25">
        <v>41913</v>
      </c>
      <c r="K12" s="6">
        <v>96</v>
      </c>
      <c r="L12" s="6">
        <v>97</v>
      </c>
      <c r="M12" s="6">
        <v>99</v>
      </c>
      <c r="N12" s="6">
        <v>100</v>
      </c>
      <c r="O12" s="6">
        <v>97</v>
      </c>
      <c r="P12" s="6">
        <v>97</v>
      </c>
      <c r="Q12" s="6">
        <v>98</v>
      </c>
      <c r="R12" s="6">
        <v>100</v>
      </c>
      <c r="S12" s="6">
        <v>100</v>
      </c>
      <c r="T12" s="6">
        <v>95</v>
      </c>
      <c r="U12" s="6">
        <v>91</v>
      </c>
      <c r="V12" s="6">
        <v>96</v>
      </c>
      <c r="W12" s="126">
        <f t="shared" si="0"/>
        <v>97.166666666666671</v>
      </c>
    </row>
    <row r="13" spans="1:23" x14ac:dyDescent="0.25">
      <c r="A13" s="136">
        <v>58910000</v>
      </c>
      <c r="B13" s="24" t="s">
        <v>398</v>
      </c>
      <c r="C13" s="24" t="s">
        <v>13</v>
      </c>
      <c r="D13" s="24" t="s">
        <v>14</v>
      </c>
      <c r="E13" s="24" t="s">
        <v>15</v>
      </c>
      <c r="F13" s="24"/>
      <c r="G13" s="24" t="s">
        <v>29</v>
      </c>
      <c r="H13" s="24"/>
      <c r="I13" s="24" t="s">
        <v>257</v>
      </c>
      <c r="J13" s="25">
        <v>41913</v>
      </c>
      <c r="K13" s="6">
        <v>97</v>
      </c>
      <c r="L13" s="6">
        <v>98</v>
      </c>
      <c r="M13" s="6">
        <v>99</v>
      </c>
      <c r="N13" s="6">
        <v>100</v>
      </c>
      <c r="O13" s="6">
        <v>97</v>
      </c>
      <c r="P13" s="6">
        <v>97</v>
      </c>
      <c r="Q13" s="6">
        <v>98</v>
      </c>
      <c r="R13" s="6">
        <v>100</v>
      </c>
      <c r="S13" s="6">
        <v>100</v>
      </c>
      <c r="T13" s="6">
        <v>95</v>
      </c>
      <c r="U13" s="6">
        <v>91</v>
      </c>
      <c r="V13" s="6">
        <v>96</v>
      </c>
      <c r="W13" s="126">
        <f t="shared" si="0"/>
        <v>97.333333333333329</v>
      </c>
    </row>
    <row r="14" spans="1:23" x14ac:dyDescent="0.25">
      <c r="A14" s="136">
        <v>2142004</v>
      </c>
      <c r="B14" s="24" t="s">
        <v>398</v>
      </c>
      <c r="C14" s="24" t="s">
        <v>20</v>
      </c>
      <c r="D14" s="24" t="s">
        <v>14</v>
      </c>
      <c r="E14" s="24" t="s">
        <v>15</v>
      </c>
      <c r="F14" s="24"/>
      <c r="G14" s="24" t="s">
        <v>21</v>
      </c>
      <c r="H14" s="24"/>
      <c r="I14" s="24" t="s">
        <v>257</v>
      </c>
      <c r="J14" s="25">
        <v>41913</v>
      </c>
      <c r="K14" s="6">
        <v>97</v>
      </c>
      <c r="L14" s="6">
        <v>98</v>
      </c>
      <c r="M14" s="6">
        <v>99</v>
      </c>
      <c r="N14" s="6">
        <v>100</v>
      </c>
      <c r="O14" s="6">
        <v>97</v>
      </c>
      <c r="P14" s="6">
        <v>97</v>
      </c>
      <c r="Q14" s="6">
        <v>98</v>
      </c>
      <c r="R14" s="6">
        <v>100</v>
      </c>
      <c r="S14" s="6">
        <v>100</v>
      </c>
      <c r="T14" s="6">
        <v>95</v>
      </c>
      <c r="U14" s="8">
        <v>88</v>
      </c>
      <c r="V14" s="6">
        <v>96</v>
      </c>
      <c r="W14" s="126">
        <f t="shared" si="0"/>
        <v>97.083333333333329</v>
      </c>
    </row>
    <row r="15" spans="1:23" x14ac:dyDescent="0.25">
      <c r="A15" s="136">
        <v>2044079</v>
      </c>
      <c r="B15" s="24" t="s">
        <v>399</v>
      </c>
      <c r="C15" s="24" t="s">
        <v>20</v>
      </c>
      <c r="D15" s="24" t="s">
        <v>14</v>
      </c>
      <c r="E15" s="24" t="s">
        <v>15</v>
      </c>
      <c r="F15" s="24"/>
      <c r="G15" s="24" t="s">
        <v>21</v>
      </c>
      <c r="H15" s="24"/>
      <c r="I15" s="24" t="s">
        <v>257</v>
      </c>
      <c r="J15" s="25">
        <v>41883</v>
      </c>
      <c r="K15" s="6">
        <v>95</v>
      </c>
      <c r="L15" s="6">
        <v>97</v>
      </c>
      <c r="M15" s="6">
        <v>99</v>
      </c>
      <c r="N15" s="6">
        <v>100</v>
      </c>
      <c r="O15" s="6">
        <v>97</v>
      </c>
      <c r="P15" s="6">
        <v>97</v>
      </c>
      <c r="Q15" s="6">
        <v>98</v>
      </c>
      <c r="R15" s="6">
        <v>100</v>
      </c>
      <c r="S15" s="6">
        <v>100</v>
      </c>
      <c r="T15" s="6">
        <v>94</v>
      </c>
      <c r="U15" s="6">
        <v>92</v>
      </c>
      <c r="V15" s="6">
        <v>96</v>
      </c>
      <c r="W15" s="126">
        <f t="shared" si="0"/>
        <v>97.083333333333329</v>
      </c>
    </row>
    <row r="16" spans="1:23" x14ac:dyDescent="0.25">
      <c r="A16" s="136">
        <v>2142097</v>
      </c>
      <c r="B16" s="24" t="s">
        <v>400</v>
      </c>
      <c r="C16" s="24" t="s">
        <v>20</v>
      </c>
      <c r="D16" s="24" t="s">
        <v>14</v>
      </c>
      <c r="E16" s="24" t="s">
        <v>15</v>
      </c>
      <c r="F16" s="24"/>
      <c r="G16" s="24" t="s">
        <v>21</v>
      </c>
      <c r="H16" s="24"/>
      <c r="I16" s="24" t="s">
        <v>257</v>
      </c>
      <c r="J16" s="25">
        <v>41913</v>
      </c>
      <c r="K16" s="6">
        <v>96</v>
      </c>
      <c r="L16" s="6">
        <v>98</v>
      </c>
      <c r="M16" s="6">
        <v>99</v>
      </c>
      <c r="N16" s="6">
        <v>100</v>
      </c>
      <c r="O16" s="6">
        <v>97</v>
      </c>
      <c r="P16" s="6">
        <v>97</v>
      </c>
      <c r="Q16" s="6">
        <v>98</v>
      </c>
      <c r="R16" s="6">
        <v>100</v>
      </c>
      <c r="S16" s="6">
        <v>100</v>
      </c>
      <c r="T16" s="6">
        <v>95</v>
      </c>
      <c r="U16" s="8">
        <v>88</v>
      </c>
      <c r="V16" s="6">
        <v>96</v>
      </c>
      <c r="W16" s="126">
        <f t="shared" si="0"/>
        <v>97</v>
      </c>
    </row>
    <row r="17" spans="1:23" x14ac:dyDescent="0.25">
      <c r="A17" s="136">
        <v>40800001</v>
      </c>
      <c r="B17" s="24" t="s">
        <v>401</v>
      </c>
      <c r="C17" s="24" t="s">
        <v>13</v>
      </c>
      <c r="D17" s="24" t="s">
        <v>14</v>
      </c>
      <c r="E17" s="24" t="s">
        <v>15</v>
      </c>
      <c r="F17" s="24"/>
      <c r="G17" s="24" t="s">
        <v>17</v>
      </c>
      <c r="H17" s="24"/>
      <c r="I17" s="24" t="s">
        <v>257</v>
      </c>
      <c r="J17" s="25">
        <v>41883</v>
      </c>
      <c r="K17" s="6">
        <v>96</v>
      </c>
      <c r="L17" s="6">
        <v>96</v>
      </c>
      <c r="M17" s="6">
        <v>98</v>
      </c>
      <c r="N17" s="6">
        <v>100</v>
      </c>
      <c r="O17" s="6">
        <v>97</v>
      </c>
      <c r="P17" s="6">
        <v>97</v>
      </c>
      <c r="Q17" s="6">
        <v>98</v>
      </c>
      <c r="R17" s="6">
        <v>100</v>
      </c>
      <c r="S17" s="6">
        <v>100</v>
      </c>
      <c r="T17" s="6">
        <v>93</v>
      </c>
      <c r="U17" s="6">
        <v>91</v>
      </c>
      <c r="V17" s="6">
        <v>96</v>
      </c>
      <c r="W17" s="126">
        <f t="shared" si="0"/>
        <v>96.833333333333329</v>
      </c>
    </row>
    <row r="18" spans="1:23" x14ac:dyDescent="0.25">
      <c r="A18" s="136">
        <v>1944004</v>
      </c>
      <c r="B18" s="24" t="s">
        <v>401</v>
      </c>
      <c r="C18" s="24" t="s">
        <v>20</v>
      </c>
      <c r="D18" s="24" t="s">
        <v>14</v>
      </c>
      <c r="E18" s="24" t="s">
        <v>15</v>
      </c>
      <c r="F18" s="24"/>
      <c r="G18" s="24" t="s">
        <v>21</v>
      </c>
      <c r="H18" s="24"/>
      <c r="I18" s="24" t="s">
        <v>257</v>
      </c>
      <c r="J18" s="25">
        <v>41883</v>
      </c>
      <c r="K18" s="6">
        <v>96</v>
      </c>
      <c r="L18" s="6">
        <v>96</v>
      </c>
      <c r="M18" s="6">
        <v>98</v>
      </c>
      <c r="N18" s="6">
        <v>100</v>
      </c>
      <c r="O18" s="6">
        <v>97</v>
      </c>
      <c r="P18" s="6">
        <v>97</v>
      </c>
      <c r="Q18" s="6">
        <v>98</v>
      </c>
      <c r="R18" s="6">
        <v>100</v>
      </c>
      <c r="S18" s="6">
        <v>99</v>
      </c>
      <c r="T18" s="6">
        <v>93</v>
      </c>
      <c r="U18" s="6">
        <v>91</v>
      </c>
      <c r="V18" s="6">
        <v>96</v>
      </c>
      <c r="W18" s="126">
        <f t="shared" si="0"/>
        <v>96.75</v>
      </c>
    </row>
    <row r="19" spans="1:23" x14ac:dyDescent="0.25">
      <c r="A19" s="136">
        <v>2042051</v>
      </c>
      <c r="B19" s="24" t="s">
        <v>402</v>
      </c>
      <c r="C19" s="24" t="s">
        <v>20</v>
      </c>
      <c r="D19" s="24" t="s">
        <v>14</v>
      </c>
      <c r="E19" s="24" t="s">
        <v>15</v>
      </c>
      <c r="F19" s="24"/>
      <c r="G19" s="24" t="s">
        <v>21</v>
      </c>
      <c r="H19" s="24"/>
      <c r="I19" s="24" t="s">
        <v>257</v>
      </c>
      <c r="J19" s="25">
        <v>41913</v>
      </c>
      <c r="K19" s="6">
        <v>96</v>
      </c>
      <c r="L19" s="6">
        <v>98</v>
      </c>
      <c r="M19" s="6">
        <v>99</v>
      </c>
      <c r="N19" s="6">
        <v>100</v>
      </c>
      <c r="O19" s="6">
        <v>96</v>
      </c>
      <c r="P19" s="6">
        <v>97</v>
      </c>
      <c r="Q19" s="6">
        <v>98</v>
      </c>
      <c r="R19" s="6">
        <v>100</v>
      </c>
      <c r="S19" s="6">
        <v>100</v>
      </c>
      <c r="T19" s="6">
        <v>95</v>
      </c>
      <c r="U19" s="8">
        <v>88</v>
      </c>
      <c r="V19" s="6">
        <v>96</v>
      </c>
      <c r="W19" s="126">
        <f t="shared" si="0"/>
        <v>96.916666666666671</v>
      </c>
    </row>
    <row r="20" spans="1:23" x14ac:dyDescent="0.25">
      <c r="A20" s="136">
        <v>2142096</v>
      </c>
      <c r="B20" s="24" t="s">
        <v>403</v>
      </c>
      <c r="C20" s="24" t="s">
        <v>20</v>
      </c>
      <c r="D20" s="24" t="s">
        <v>14</v>
      </c>
      <c r="E20" s="24" t="s">
        <v>15</v>
      </c>
      <c r="F20" s="24"/>
      <c r="G20" s="24" t="s">
        <v>21</v>
      </c>
      <c r="H20" s="24"/>
      <c r="I20" s="24" t="s">
        <v>257</v>
      </c>
      <c r="J20" s="25">
        <v>41913</v>
      </c>
      <c r="K20" s="6">
        <v>91</v>
      </c>
      <c r="L20" s="6">
        <v>92</v>
      </c>
      <c r="M20" s="6">
        <v>99</v>
      </c>
      <c r="N20" s="6">
        <v>98</v>
      </c>
      <c r="O20" s="6">
        <v>96</v>
      </c>
      <c r="P20" s="6">
        <v>96</v>
      </c>
      <c r="Q20" s="6">
        <v>98</v>
      </c>
      <c r="R20" s="6">
        <v>100</v>
      </c>
      <c r="S20" s="6">
        <v>100</v>
      </c>
      <c r="T20" s="6">
        <v>95</v>
      </c>
      <c r="U20" s="6">
        <v>90</v>
      </c>
      <c r="V20" s="6">
        <v>95</v>
      </c>
      <c r="W20" s="126">
        <f t="shared" si="0"/>
        <v>95.833333333333329</v>
      </c>
    </row>
    <row r="21" spans="1:23" x14ac:dyDescent="0.25">
      <c r="A21" s="139" t="s">
        <v>57</v>
      </c>
      <c r="B21" s="140"/>
      <c r="C21" s="140"/>
      <c r="D21" s="140"/>
      <c r="E21" s="140"/>
      <c r="F21" s="140"/>
      <c r="G21" s="140"/>
      <c r="H21" s="140"/>
      <c r="I21" s="140"/>
      <c r="J21" s="141"/>
      <c r="K21" s="23">
        <f>AVERAGE(K4:K20)</f>
        <v>95.470588235294116</v>
      </c>
      <c r="L21" s="23">
        <f t="shared" ref="L21:V21" si="1">AVERAGE(L4:L20)</f>
        <v>96.705882352941174</v>
      </c>
      <c r="M21" s="23">
        <f t="shared" si="1"/>
        <v>87.470588235294116</v>
      </c>
      <c r="N21" s="23">
        <f t="shared" si="1"/>
        <v>87.764705882352942</v>
      </c>
      <c r="O21" s="23">
        <f t="shared" si="1"/>
        <v>91.82352941176471</v>
      </c>
      <c r="P21" s="23">
        <f t="shared" si="1"/>
        <v>95.647058823529406</v>
      </c>
      <c r="Q21" s="23">
        <f t="shared" si="1"/>
        <v>89.941176470588232</v>
      </c>
      <c r="R21" s="23">
        <f t="shared" si="1"/>
        <v>99.941176470588232</v>
      </c>
      <c r="S21" s="23">
        <f t="shared" si="1"/>
        <v>99.764705882352942</v>
      </c>
      <c r="T21" s="23">
        <f t="shared" si="1"/>
        <v>82.235294117647058</v>
      </c>
      <c r="U21" s="23">
        <f t="shared" si="1"/>
        <v>74.588235294117652</v>
      </c>
      <c r="V21" s="23">
        <f t="shared" si="1"/>
        <v>84.588235294117652</v>
      </c>
      <c r="W21" s="137">
        <f t="shared" si="0"/>
        <v>90.495098039215691</v>
      </c>
    </row>
    <row r="22" spans="1:23" x14ac:dyDescent="0.25">
      <c r="A22" s="127" t="s">
        <v>58</v>
      </c>
      <c r="B22" s="30" t="s">
        <v>59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130"/>
    </row>
    <row r="23" spans="1:23" x14ac:dyDescent="0.25">
      <c r="A23" s="127" t="s">
        <v>60</v>
      </c>
      <c r="B23" s="30" t="s">
        <v>61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130"/>
    </row>
    <row r="24" spans="1:23" x14ac:dyDescent="0.25">
      <c r="A24" s="127" t="s">
        <v>62</v>
      </c>
      <c r="B24" s="30" t="s">
        <v>63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130"/>
    </row>
    <row r="25" spans="1:23" x14ac:dyDescent="0.25">
      <c r="A25" s="127" t="s">
        <v>62</v>
      </c>
      <c r="B25" s="30" t="s">
        <v>64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130"/>
    </row>
    <row r="26" spans="1:23" x14ac:dyDescent="0.25">
      <c r="A26" s="127" t="s">
        <v>62</v>
      </c>
      <c r="B26" s="30" t="s">
        <v>65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130"/>
    </row>
    <row r="27" spans="1:23" x14ac:dyDescent="0.25">
      <c r="A27" s="127" t="s">
        <v>66</v>
      </c>
      <c r="B27" s="30" t="s">
        <v>67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130"/>
    </row>
    <row r="28" spans="1:23" x14ac:dyDescent="0.25">
      <c r="A28" s="131" t="s">
        <v>68</v>
      </c>
      <c r="B28" s="36"/>
      <c r="C28" s="36"/>
      <c r="D28" s="36"/>
      <c r="E28" s="37"/>
      <c r="F28" s="38" t="s">
        <v>69</v>
      </c>
      <c r="G28" s="39"/>
      <c r="H28" s="39"/>
      <c r="I28" s="39"/>
      <c r="J28" s="40"/>
      <c r="K28" s="41" t="s">
        <v>70</v>
      </c>
      <c r="L28" s="42"/>
      <c r="M28" s="42"/>
      <c r="N28" s="42"/>
      <c r="O28" s="43"/>
      <c r="P28" s="44" t="s">
        <v>71</v>
      </c>
      <c r="Q28" s="45"/>
      <c r="R28" s="45"/>
      <c r="S28" s="45"/>
      <c r="T28" s="45"/>
      <c r="U28" s="45"/>
      <c r="V28" s="45"/>
      <c r="W28" s="132"/>
    </row>
    <row r="29" spans="1:23" x14ac:dyDescent="0.25">
      <c r="A29" s="133" t="s">
        <v>72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5"/>
    </row>
  </sheetData>
  <mergeCells count="14">
    <mergeCell ref="B24:W24"/>
    <mergeCell ref="A29:W29"/>
    <mergeCell ref="B25:W25"/>
    <mergeCell ref="B26:W26"/>
    <mergeCell ref="B27:W27"/>
    <mergeCell ref="A28:E28"/>
    <mergeCell ref="F28:J28"/>
    <mergeCell ref="K28:O28"/>
    <mergeCell ref="P28:W28"/>
    <mergeCell ref="A1:V1"/>
    <mergeCell ref="A2:V2"/>
    <mergeCell ref="A21:J21"/>
    <mergeCell ref="B22:W22"/>
    <mergeCell ref="B23:W23"/>
  </mergeCells>
  <printOptions horizontalCentered="1"/>
  <pageMargins left="0.11811023622047245" right="0.11811023622047245" top="0.39370078740157483" bottom="0.19685039370078741" header="0.31496062992125984" footer="0.31496062992125984"/>
  <pageSetup paperSize="9" orientation="landscape" verticalDpi="0" r:id="rId1"/>
  <ignoredErrors>
    <ignoredError sqref="W4:W20 K21:V2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6"/>
  <sheetViews>
    <sheetView showGridLines="0" topLeftCell="A7" workbookViewId="0">
      <selection activeCell="A28" sqref="A28:J28"/>
    </sheetView>
  </sheetViews>
  <sheetFormatPr defaultRowHeight="15" x14ac:dyDescent="0.25"/>
  <cols>
    <col min="1" max="1" width="10.7109375" customWidth="1"/>
    <col min="2" max="2" width="15.28515625" customWidth="1"/>
    <col min="3" max="4" width="3.5703125" customWidth="1"/>
    <col min="5" max="5" width="5" bestFit="1" customWidth="1"/>
    <col min="6" max="6" width="5.140625" bestFit="1" customWidth="1"/>
    <col min="7" max="7" width="9.85546875" customWidth="1"/>
    <col min="8" max="8" width="4.42578125" customWidth="1"/>
    <col min="9" max="9" width="4.28515625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8.5703125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38"/>
    </row>
    <row r="2" spans="1:23" x14ac:dyDescent="0.25">
      <c r="A2" s="123" t="s">
        <v>159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45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27">
        <v>66945000</v>
      </c>
      <c r="B4" s="4" t="s">
        <v>160</v>
      </c>
      <c r="C4" s="4" t="s">
        <v>13</v>
      </c>
      <c r="D4" s="4" t="s">
        <v>14</v>
      </c>
      <c r="E4" s="4" t="s">
        <v>15</v>
      </c>
      <c r="F4" s="4" t="s">
        <v>80</v>
      </c>
      <c r="G4" s="4" t="s">
        <v>17</v>
      </c>
      <c r="H4" s="4" t="s">
        <v>18</v>
      </c>
      <c r="I4" s="4" t="s">
        <v>161</v>
      </c>
      <c r="J4" s="5">
        <v>35156</v>
      </c>
      <c r="K4" s="6">
        <v>95</v>
      </c>
      <c r="L4" s="6">
        <v>97</v>
      </c>
      <c r="M4" s="6">
        <v>98</v>
      </c>
      <c r="N4" s="7">
        <v>61</v>
      </c>
      <c r="O4" s="6">
        <v>98</v>
      </c>
      <c r="P4" s="6">
        <v>98</v>
      </c>
      <c r="Q4" s="6">
        <v>99</v>
      </c>
      <c r="R4" s="6">
        <v>100</v>
      </c>
      <c r="S4" s="6">
        <v>100</v>
      </c>
      <c r="T4" s="6">
        <v>96</v>
      </c>
      <c r="U4" s="6">
        <v>93</v>
      </c>
      <c r="V4" s="6">
        <v>95</v>
      </c>
      <c r="W4" s="126">
        <f>AVERAGE(K4:V4)</f>
        <v>94.166666666666671</v>
      </c>
    </row>
    <row r="5" spans="1:23" x14ac:dyDescent="0.25">
      <c r="A5" s="127">
        <v>2055007</v>
      </c>
      <c r="B5" s="4" t="s">
        <v>160</v>
      </c>
      <c r="C5" s="4" t="s">
        <v>20</v>
      </c>
      <c r="D5" s="4" t="s">
        <v>14</v>
      </c>
      <c r="E5" s="4" t="s">
        <v>15</v>
      </c>
      <c r="F5" s="4" t="s">
        <v>80</v>
      </c>
      <c r="G5" s="4" t="s">
        <v>21</v>
      </c>
      <c r="H5" s="4" t="s">
        <v>18</v>
      </c>
      <c r="I5" s="4" t="s">
        <v>161</v>
      </c>
      <c r="J5" s="5">
        <v>35156</v>
      </c>
      <c r="K5" s="6">
        <v>95</v>
      </c>
      <c r="L5" s="6">
        <v>97</v>
      </c>
      <c r="M5" s="6">
        <v>98</v>
      </c>
      <c r="N5" s="6">
        <v>99</v>
      </c>
      <c r="O5" s="6">
        <v>98</v>
      </c>
      <c r="P5" s="6">
        <v>98</v>
      </c>
      <c r="Q5" s="6">
        <v>99</v>
      </c>
      <c r="R5" s="6">
        <v>100</v>
      </c>
      <c r="S5" s="6">
        <v>100</v>
      </c>
      <c r="T5" s="6">
        <v>96</v>
      </c>
      <c r="U5" s="6">
        <v>93</v>
      </c>
      <c r="V5" s="6">
        <v>95</v>
      </c>
      <c r="W5" s="126">
        <f t="shared" ref="W5:W28" si="0">AVERAGE(K5:V5)</f>
        <v>97.333333333333329</v>
      </c>
    </row>
    <row r="6" spans="1:23" x14ac:dyDescent="0.25">
      <c r="A6" s="127">
        <v>60968000</v>
      </c>
      <c r="B6" s="4" t="s">
        <v>162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161</v>
      </c>
      <c r="J6" s="5">
        <v>41365</v>
      </c>
      <c r="K6" s="6">
        <v>96</v>
      </c>
      <c r="L6" s="6">
        <v>97</v>
      </c>
      <c r="M6" s="6">
        <v>99</v>
      </c>
      <c r="N6" s="6">
        <v>99</v>
      </c>
      <c r="O6" s="6">
        <v>97</v>
      </c>
      <c r="P6" s="6">
        <v>98</v>
      </c>
      <c r="Q6" s="6">
        <v>99</v>
      </c>
      <c r="R6" s="6">
        <v>100</v>
      </c>
      <c r="S6" s="6">
        <v>99</v>
      </c>
      <c r="T6" s="6">
        <v>96</v>
      </c>
      <c r="U6" s="6">
        <v>92</v>
      </c>
      <c r="V6" s="6">
        <v>96</v>
      </c>
      <c r="W6" s="126">
        <f t="shared" si="0"/>
        <v>97.333333333333329</v>
      </c>
    </row>
    <row r="7" spans="1:23" x14ac:dyDescent="0.25">
      <c r="A7" s="127">
        <v>1951009</v>
      </c>
      <c r="B7" s="4" t="s">
        <v>162</v>
      </c>
      <c r="C7" s="4" t="s">
        <v>20</v>
      </c>
      <c r="D7" s="4" t="s">
        <v>14</v>
      </c>
      <c r="E7" s="4" t="s">
        <v>15</v>
      </c>
      <c r="F7" s="4" t="s">
        <v>16</v>
      </c>
      <c r="G7" s="4" t="s">
        <v>21</v>
      </c>
      <c r="H7" s="4" t="s">
        <v>18</v>
      </c>
      <c r="I7" s="4" t="s">
        <v>161</v>
      </c>
      <c r="J7" s="5">
        <v>41365</v>
      </c>
      <c r="K7" s="6">
        <v>96</v>
      </c>
      <c r="L7" s="6">
        <v>97</v>
      </c>
      <c r="M7" s="6">
        <v>99</v>
      </c>
      <c r="N7" s="6">
        <v>99</v>
      </c>
      <c r="O7" s="6">
        <v>97</v>
      </c>
      <c r="P7" s="6">
        <v>98</v>
      </c>
      <c r="Q7" s="6">
        <v>99</v>
      </c>
      <c r="R7" s="6">
        <v>100</v>
      </c>
      <c r="S7" s="6">
        <v>99</v>
      </c>
      <c r="T7" s="6">
        <v>95</v>
      </c>
      <c r="U7" s="6">
        <v>92</v>
      </c>
      <c r="V7" s="6">
        <v>96</v>
      </c>
      <c r="W7" s="126">
        <f t="shared" si="0"/>
        <v>97.25</v>
      </c>
    </row>
    <row r="8" spans="1:23" x14ac:dyDescent="0.25">
      <c r="A8" s="127">
        <v>66870000</v>
      </c>
      <c r="B8" s="4" t="s">
        <v>163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18</v>
      </c>
      <c r="I8" s="4" t="s">
        <v>161</v>
      </c>
      <c r="J8" s="5">
        <v>35186</v>
      </c>
      <c r="K8" s="6">
        <v>94</v>
      </c>
      <c r="L8" s="6">
        <v>95</v>
      </c>
      <c r="M8" s="6">
        <v>98</v>
      </c>
      <c r="N8" s="6">
        <v>100</v>
      </c>
      <c r="O8" s="6">
        <v>97</v>
      </c>
      <c r="P8" s="6">
        <v>97</v>
      </c>
      <c r="Q8" s="6">
        <v>98</v>
      </c>
      <c r="R8" s="6">
        <v>100</v>
      </c>
      <c r="S8" s="6">
        <v>99</v>
      </c>
      <c r="T8" s="6">
        <v>93</v>
      </c>
      <c r="U8" s="6">
        <v>90</v>
      </c>
      <c r="V8" s="6">
        <v>94</v>
      </c>
      <c r="W8" s="126">
        <f t="shared" si="0"/>
        <v>96.25</v>
      </c>
    </row>
    <row r="9" spans="1:23" x14ac:dyDescent="0.25">
      <c r="A9" s="127">
        <v>1854004</v>
      </c>
      <c r="B9" s="4" t="s">
        <v>163</v>
      </c>
      <c r="C9" s="4" t="s">
        <v>20</v>
      </c>
      <c r="D9" s="4" t="s">
        <v>14</v>
      </c>
      <c r="E9" s="4" t="s">
        <v>15</v>
      </c>
      <c r="F9" s="4" t="s">
        <v>16</v>
      </c>
      <c r="G9" s="4" t="s">
        <v>21</v>
      </c>
      <c r="H9" s="4" t="s">
        <v>18</v>
      </c>
      <c r="I9" s="4" t="s">
        <v>161</v>
      </c>
      <c r="J9" s="5">
        <v>35186</v>
      </c>
      <c r="K9" s="6">
        <v>94</v>
      </c>
      <c r="L9" s="6">
        <v>95</v>
      </c>
      <c r="M9" s="6">
        <v>98</v>
      </c>
      <c r="N9" s="6">
        <v>100</v>
      </c>
      <c r="O9" s="6">
        <v>97</v>
      </c>
      <c r="P9" s="6">
        <v>97</v>
      </c>
      <c r="Q9" s="6">
        <v>98</v>
      </c>
      <c r="R9" s="6">
        <v>100</v>
      </c>
      <c r="S9" s="6">
        <v>99</v>
      </c>
      <c r="T9" s="6">
        <v>93</v>
      </c>
      <c r="U9" s="6">
        <v>90</v>
      </c>
      <c r="V9" s="6">
        <v>94</v>
      </c>
      <c r="W9" s="126">
        <f t="shared" si="0"/>
        <v>96.25</v>
      </c>
    </row>
    <row r="10" spans="1:23" x14ac:dyDescent="0.25">
      <c r="A10" s="127">
        <v>66900000</v>
      </c>
      <c r="B10" s="4" t="s">
        <v>164</v>
      </c>
      <c r="C10" s="4" t="s">
        <v>13</v>
      </c>
      <c r="D10" s="4" t="s">
        <v>14</v>
      </c>
      <c r="E10" s="4" t="s">
        <v>15</v>
      </c>
      <c r="F10" s="4" t="s">
        <v>80</v>
      </c>
      <c r="G10" s="4" t="s">
        <v>34</v>
      </c>
      <c r="H10" s="4" t="s">
        <v>18</v>
      </c>
      <c r="I10" s="4" t="s">
        <v>161</v>
      </c>
      <c r="J10" s="5">
        <v>35156</v>
      </c>
      <c r="K10" s="8">
        <v>89</v>
      </c>
      <c r="L10" s="6">
        <v>93</v>
      </c>
      <c r="M10" s="6">
        <v>98</v>
      </c>
      <c r="N10" s="6">
        <v>97</v>
      </c>
      <c r="O10" s="6">
        <v>95</v>
      </c>
      <c r="P10" s="6">
        <v>97</v>
      </c>
      <c r="Q10" s="6">
        <v>98</v>
      </c>
      <c r="R10" s="6">
        <v>100</v>
      </c>
      <c r="S10" s="6">
        <v>98</v>
      </c>
      <c r="T10" s="6">
        <v>93</v>
      </c>
      <c r="U10" s="8">
        <v>88</v>
      </c>
      <c r="V10" s="6">
        <v>93</v>
      </c>
      <c r="W10" s="126">
        <f t="shared" si="0"/>
        <v>94.916666666666671</v>
      </c>
    </row>
    <row r="11" spans="1:23" x14ac:dyDescent="0.25">
      <c r="A11" s="127">
        <v>2056003</v>
      </c>
      <c r="B11" s="4" t="s">
        <v>164</v>
      </c>
      <c r="C11" s="4" t="s">
        <v>20</v>
      </c>
      <c r="D11" s="4" t="s">
        <v>14</v>
      </c>
      <c r="E11" s="4" t="s">
        <v>15</v>
      </c>
      <c r="F11" s="4" t="s">
        <v>80</v>
      </c>
      <c r="G11" s="4" t="s">
        <v>21</v>
      </c>
      <c r="H11" s="4" t="s">
        <v>18</v>
      </c>
      <c r="I11" s="4" t="s">
        <v>161</v>
      </c>
      <c r="J11" s="5">
        <v>35156</v>
      </c>
      <c r="K11" s="8">
        <v>89</v>
      </c>
      <c r="L11" s="6">
        <v>93</v>
      </c>
      <c r="M11" s="6">
        <v>98</v>
      </c>
      <c r="N11" s="6">
        <v>97</v>
      </c>
      <c r="O11" s="6">
        <v>95</v>
      </c>
      <c r="P11" s="6">
        <v>97</v>
      </c>
      <c r="Q11" s="6">
        <v>98</v>
      </c>
      <c r="R11" s="6">
        <v>99</v>
      </c>
      <c r="S11" s="6">
        <v>98</v>
      </c>
      <c r="T11" s="6">
        <v>93</v>
      </c>
      <c r="U11" s="8">
        <v>88</v>
      </c>
      <c r="V11" s="6">
        <v>92</v>
      </c>
      <c r="W11" s="126">
        <f t="shared" si="0"/>
        <v>94.75</v>
      </c>
    </row>
    <row r="12" spans="1:23" x14ac:dyDescent="0.25">
      <c r="A12" s="127">
        <v>63970000</v>
      </c>
      <c r="B12" s="4" t="s">
        <v>165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29</v>
      </c>
      <c r="H12" s="4" t="s">
        <v>18</v>
      </c>
      <c r="I12" s="4" t="s">
        <v>161</v>
      </c>
      <c r="J12" s="5">
        <v>41365</v>
      </c>
      <c r="K12" s="6">
        <v>90</v>
      </c>
      <c r="L12" s="7">
        <v>79</v>
      </c>
      <c r="M12" s="6">
        <v>98</v>
      </c>
      <c r="N12" s="6">
        <v>99</v>
      </c>
      <c r="O12" s="6">
        <v>98</v>
      </c>
      <c r="P12" s="6">
        <v>98</v>
      </c>
      <c r="Q12" s="6">
        <v>99</v>
      </c>
      <c r="R12" s="6">
        <v>100</v>
      </c>
      <c r="S12" s="7">
        <v>62</v>
      </c>
      <c r="T12" s="6">
        <v>95</v>
      </c>
      <c r="U12" s="6">
        <v>93</v>
      </c>
      <c r="V12" s="6">
        <v>95</v>
      </c>
      <c r="W12" s="126">
        <f t="shared" si="0"/>
        <v>92.166666666666671</v>
      </c>
    </row>
    <row r="13" spans="1:23" ht="15" customHeight="1" x14ac:dyDescent="0.25">
      <c r="A13" s="127">
        <v>0</v>
      </c>
      <c r="B13" s="4" t="s">
        <v>165</v>
      </c>
      <c r="C13" s="4" t="s">
        <v>20</v>
      </c>
      <c r="D13" s="4" t="s">
        <v>14</v>
      </c>
      <c r="E13" s="4" t="s">
        <v>15</v>
      </c>
      <c r="F13" s="4" t="s">
        <v>16</v>
      </c>
      <c r="G13" s="4" t="s">
        <v>21</v>
      </c>
      <c r="H13" s="4" t="s">
        <v>18</v>
      </c>
      <c r="I13" s="4" t="s">
        <v>161</v>
      </c>
      <c r="J13" s="5">
        <v>41365</v>
      </c>
      <c r="K13" s="8">
        <v>89</v>
      </c>
      <c r="L13" s="7">
        <v>79</v>
      </c>
      <c r="M13" s="6">
        <v>98</v>
      </c>
      <c r="N13" s="6">
        <v>99</v>
      </c>
      <c r="O13" s="6">
        <v>97</v>
      </c>
      <c r="P13" s="6">
        <v>98</v>
      </c>
      <c r="Q13" s="6">
        <v>99</v>
      </c>
      <c r="R13" s="6">
        <v>100</v>
      </c>
      <c r="S13" s="7">
        <v>62</v>
      </c>
      <c r="T13" s="6">
        <v>95</v>
      </c>
      <c r="U13" s="6">
        <v>93</v>
      </c>
      <c r="V13" s="6">
        <v>95</v>
      </c>
      <c r="W13" s="126">
        <f t="shared" si="0"/>
        <v>92</v>
      </c>
    </row>
    <row r="14" spans="1:23" ht="15" customHeight="1" x14ac:dyDescent="0.25">
      <c r="A14" s="127">
        <v>66825000</v>
      </c>
      <c r="B14" s="4" t="s">
        <v>166</v>
      </c>
      <c r="C14" s="4" t="s">
        <v>13</v>
      </c>
      <c r="D14" s="4" t="s">
        <v>14</v>
      </c>
      <c r="E14" s="4" t="s">
        <v>15</v>
      </c>
      <c r="F14" s="4" t="s">
        <v>80</v>
      </c>
      <c r="G14" s="4" t="s">
        <v>34</v>
      </c>
      <c r="H14" s="4" t="s">
        <v>18</v>
      </c>
      <c r="I14" s="4" t="s">
        <v>161</v>
      </c>
      <c r="J14" s="5">
        <v>35156</v>
      </c>
      <c r="K14" s="6">
        <v>97</v>
      </c>
      <c r="L14" s="6">
        <v>97</v>
      </c>
      <c r="M14" s="6">
        <v>99</v>
      </c>
      <c r="N14" s="6">
        <v>99</v>
      </c>
      <c r="O14" s="6">
        <v>98</v>
      </c>
      <c r="P14" s="6">
        <v>98</v>
      </c>
      <c r="Q14" s="6">
        <v>99</v>
      </c>
      <c r="R14" s="6">
        <v>100</v>
      </c>
      <c r="S14" s="6">
        <v>100</v>
      </c>
      <c r="T14" s="7">
        <v>79</v>
      </c>
      <c r="U14" s="7">
        <v>63</v>
      </c>
      <c r="V14" s="6">
        <v>95</v>
      </c>
      <c r="W14" s="126">
        <f t="shared" si="0"/>
        <v>93.666666666666671</v>
      </c>
    </row>
    <row r="15" spans="1:23" ht="15" customHeight="1" x14ac:dyDescent="0.25">
      <c r="A15" s="127">
        <v>1957010</v>
      </c>
      <c r="B15" s="4" t="s">
        <v>166</v>
      </c>
      <c r="C15" s="4" t="s">
        <v>20</v>
      </c>
      <c r="D15" s="4" t="s">
        <v>14</v>
      </c>
      <c r="E15" s="4" t="s">
        <v>15</v>
      </c>
      <c r="F15" s="4" t="s">
        <v>80</v>
      </c>
      <c r="G15" s="4" t="s">
        <v>21</v>
      </c>
      <c r="H15" s="4" t="s">
        <v>18</v>
      </c>
      <c r="I15" s="4" t="s">
        <v>161</v>
      </c>
      <c r="J15" s="5">
        <v>35156</v>
      </c>
      <c r="K15" s="6">
        <v>97</v>
      </c>
      <c r="L15" s="6">
        <v>97</v>
      </c>
      <c r="M15" s="6">
        <v>98</v>
      </c>
      <c r="N15" s="6">
        <v>99</v>
      </c>
      <c r="O15" s="6">
        <v>98</v>
      </c>
      <c r="P15" s="6">
        <v>98</v>
      </c>
      <c r="Q15" s="6">
        <v>99</v>
      </c>
      <c r="R15" s="6">
        <v>100</v>
      </c>
      <c r="S15" s="6">
        <v>100</v>
      </c>
      <c r="T15" s="7">
        <v>79</v>
      </c>
      <c r="U15" s="7">
        <v>63</v>
      </c>
      <c r="V15" s="6">
        <v>95</v>
      </c>
      <c r="W15" s="126">
        <f t="shared" si="0"/>
        <v>93.583333333333329</v>
      </c>
    </row>
    <row r="16" spans="1:23" x14ac:dyDescent="0.25">
      <c r="A16" s="127">
        <v>66910000</v>
      </c>
      <c r="B16" s="4" t="s">
        <v>167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18</v>
      </c>
      <c r="I16" s="4" t="s">
        <v>161</v>
      </c>
      <c r="J16" s="5">
        <v>35339</v>
      </c>
      <c r="K16" s="6">
        <v>96</v>
      </c>
      <c r="L16" s="6">
        <v>97</v>
      </c>
      <c r="M16" s="7">
        <v>67</v>
      </c>
      <c r="N16" s="8">
        <v>88</v>
      </c>
      <c r="O16" s="6">
        <v>98</v>
      </c>
      <c r="P16" s="6">
        <v>98</v>
      </c>
      <c r="Q16" s="6">
        <v>99</v>
      </c>
      <c r="R16" s="6">
        <v>100</v>
      </c>
      <c r="S16" s="6">
        <v>100</v>
      </c>
      <c r="T16" s="6">
        <v>97</v>
      </c>
      <c r="U16" s="6">
        <v>93</v>
      </c>
      <c r="V16" s="6">
        <v>95</v>
      </c>
      <c r="W16" s="126">
        <f t="shared" si="0"/>
        <v>94</v>
      </c>
    </row>
    <row r="17" spans="1:23" x14ac:dyDescent="0.25">
      <c r="A17" s="127">
        <v>2056001</v>
      </c>
      <c r="B17" s="4" t="s">
        <v>167</v>
      </c>
      <c r="C17" s="4" t="s">
        <v>20</v>
      </c>
      <c r="D17" s="4" t="s">
        <v>14</v>
      </c>
      <c r="E17" s="4" t="s">
        <v>15</v>
      </c>
      <c r="F17" s="4" t="s">
        <v>16</v>
      </c>
      <c r="G17" s="4" t="s">
        <v>21</v>
      </c>
      <c r="H17" s="4" t="s">
        <v>18</v>
      </c>
      <c r="I17" s="4" t="s">
        <v>161</v>
      </c>
      <c r="J17" s="5">
        <v>35339</v>
      </c>
      <c r="K17" s="6">
        <v>95</v>
      </c>
      <c r="L17" s="6">
        <v>96</v>
      </c>
      <c r="M17" s="8">
        <v>85</v>
      </c>
      <c r="N17" s="8">
        <v>88</v>
      </c>
      <c r="O17" s="6">
        <v>98</v>
      </c>
      <c r="P17" s="6">
        <v>97</v>
      </c>
      <c r="Q17" s="6">
        <v>99</v>
      </c>
      <c r="R17" s="6">
        <v>100</v>
      </c>
      <c r="S17" s="6">
        <v>100</v>
      </c>
      <c r="T17" s="6">
        <v>96</v>
      </c>
      <c r="U17" s="6">
        <v>93</v>
      </c>
      <c r="V17" s="6">
        <v>95</v>
      </c>
      <c r="W17" s="126">
        <f t="shared" si="0"/>
        <v>95.166666666666671</v>
      </c>
    </row>
    <row r="18" spans="1:23" x14ac:dyDescent="0.25">
      <c r="A18" s="127">
        <v>66960008</v>
      </c>
      <c r="B18" s="4" t="s">
        <v>168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29</v>
      </c>
      <c r="H18" s="4" t="s">
        <v>18</v>
      </c>
      <c r="I18" s="4" t="s">
        <v>161</v>
      </c>
      <c r="J18" s="5">
        <v>35156</v>
      </c>
      <c r="K18" s="6">
        <v>95</v>
      </c>
      <c r="L18" s="6">
        <v>97</v>
      </c>
      <c r="M18" s="6">
        <v>80</v>
      </c>
      <c r="N18" s="6">
        <v>99</v>
      </c>
      <c r="O18" s="6">
        <v>98</v>
      </c>
      <c r="P18" s="6">
        <v>97</v>
      </c>
      <c r="Q18" s="6">
        <v>100</v>
      </c>
      <c r="R18" s="6">
        <v>100</v>
      </c>
      <c r="S18" s="6">
        <v>100</v>
      </c>
      <c r="T18" s="6">
        <v>97</v>
      </c>
      <c r="U18" s="7">
        <v>41</v>
      </c>
      <c r="V18" s="6">
        <v>91</v>
      </c>
      <c r="W18" s="126">
        <f t="shared" si="0"/>
        <v>91.25</v>
      </c>
    </row>
    <row r="19" spans="1:23" x14ac:dyDescent="0.25">
      <c r="A19" s="127">
        <v>1957006</v>
      </c>
      <c r="B19" s="4" t="s">
        <v>168</v>
      </c>
      <c r="C19" s="4" t="s">
        <v>20</v>
      </c>
      <c r="D19" s="4" t="s">
        <v>14</v>
      </c>
      <c r="E19" s="4" t="s">
        <v>15</v>
      </c>
      <c r="F19" s="4" t="s">
        <v>16</v>
      </c>
      <c r="G19" s="4" t="s">
        <v>21</v>
      </c>
      <c r="H19" s="4" t="s">
        <v>18</v>
      </c>
      <c r="I19" s="4" t="s">
        <v>161</v>
      </c>
      <c r="J19" s="5">
        <v>35156</v>
      </c>
      <c r="K19" s="6">
        <v>95</v>
      </c>
      <c r="L19" s="6">
        <v>96</v>
      </c>
      <c r="M19" s="6">
        <v>99</v>
      </c>
      <c r="N19" s="6">
        <v>99</v>
      </c>
      <c r="O19" s="6">
        <v>98</v>
      </c>
      <c r="P19" s="6">
        <v>97</v>
      </c>
      <c r="Q19" s="6">
        <v>99</v>
      </c>
      <c r="R19" s="6">
        <v>100</v>
      </c>
      <c r="S19" s="6">
        <v>100</v>
      </c>
      <c r="T19" s="6">
        <v>97</v>
      </c>
      <c r="U19" s="6">
        <v>93</v>
      </c>
      <c r="V19" s="6">
        <v>95</v>
      </c>
      <c r="W19" s="126">
        <f t="shared" si="0"/>
        <v>97.333333333333329</v>
      </c>
    </row>
    <row r="20" spans="1:23" x14ac:dyDescent="0.25">
      <c r="A20" s="127">
        <v>67100000</v>
      </c>
      <c r="B20" s="4" t="s">
        <v>169</v>
      </c>
      <c r="C20" s="4" t="s">
        <v>13</v>
      </c>
      <c r="D20" s="4" t="s">
        <v>14</v>
      </c>
      <c r="E20" s="4" t="s">
        <v>15</v>
      </c>
      <c r="F20" s="4" t="s">
        <v>80</v>
      </c>
      <c r="G20" s="4" t="s">
        <v>34</v>
      </c>
      <c r="H20" s="4" t="s">
        <v>18</v>
      </c>
      <c r="I20" s="4" t="s">
        <v>161</v>
      </c>
      <c r="J20" s="5">
        <v>35156</v>
      </c>
      <c r="K20" s="6">
        <v>96</v>
      </c>
      <c r="L20" s="7">
        <v>57</v>
      </c>
      <c r="M20" s="8">
        <v>88</v>
      </c>
      <c r="N20" s="6">
        <v>99</v>
      </c>
      <c r="O20" s="6">
        <v>98</v>
      </c>
      <c r="P20" s="6">
        <v>98</v>
      </c>
      <c r="Q20" s="6">
        <v>99</v>
      </c>
      <c r="R20" s="6">
        <v>100</v>
      </c>
      <c r="S20" s="6">
        <v>100</v>
      </c>
      <c r="T20" s="6">
        <v>96</v>
      </c>
      <c r="U20" s="6">
        <v>93</v>
      </c>
      <c r="V20" s="6">
        <v>96</v>
      </c>
      <c r="W20" s="126">
        <f t="shared" si="0"/>
        <v>93.333333333333329</v>
      </c>
    </row>
    <row r="21" spans="1:23" x14ac:dyDescent="0.25">
      <c r="A21" s="127">
        <v>2157004</v>
      </c>
      <c r="B21" s="4" t="s">
        <v>169</v>
      </c>
      <c r="C21" s="4" t="s">
        <v>20</v>
      </c>
      <c r="D21" s="4" t="s">
        <v>14</v>
      </c>
      <c r="E21" s="4" t="s">
        <v>15</v>
      </c>
      <c r="F21" s="4" t="s">
        <v>80</v>
      </c>
      <c r="G21" s="4" t="s">
        <v>21</v>
      </c>
      <c r="H21" s="4" t="s">
        <v>18</v>
      </c>
      <c r="I21" s="4" t="s">
        <v>161</v>
      </c>
      <c r="J21" s="5">
        <v>35156</v>
      </c>
      <c r="K21" s="6">
        <v>96</v>
      </c>
      <c r="L21" s="7">
        <v>57</v>
      </c>
      <c r="M21" s="8">
        <v>88</v>
      </c>
      <c r="N21" s="6">
        <v>99</v>
      </c>
      <c r="O21" s="6">
        <v>98</v>
      </c>
      <c r="P21" s="6">
        <v>98</v>
      </c>
      <c r="Q21" s="6">
        <v>99</v>
      </c>
      <c r="R21" s="6">
        <v>100</v>
      </c>
      <c r="S21" s="6">
        <v>100</v>
      </c>
      <c r="T21" s="6">
        <v>96</v>
      </c>
      <c r="U21" s="6">
        <v>93</v>
      </c>
      <c r="V21" s="6">
        <v>96</v>
      </c>
      <c r="W21" s="126">
        <f t="shared" si="0"/>
        <v>93.333333333333329</v>
      </c>
    </row>
    <row r="22" spans="1:23" ht="23.25" x14ac:dyDescent="0.25">
      <c r="A22" s="127">
        <v>66710000</v>
      </c>
      <c r="B22" s="4" t="s">
        <v>170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34</v>
      </c>
      <c r="H22" s="4" t="s">
        <v>18</v>
      </c>
      <c r="I22" s="4" t="s">
        <v>171</v>
      </c>
      <c r="J22" s="5">
        <v>35582</v>
      </c>
      <c r="K22" s="7">
        <v>10</v>
      </c>
      <c r="L22" s="6">
        <v>97</v>
      </c>
      <c r="M22" s="6">
        <v>98</v>
      </c>
      <c r="N22" s="6">
        <v>99</v>
      </c>
      <c r="O22" s="6">
        <v>99</v>
      </c>
      <c r="P22" s="6">
        <v>98</v>
      </c>
      <c r="Q22" s="6">
        <v>99</v>
      </c>
      <c r="R22" s="6">
        <v>100</v>
      </c>
      <c r="S22" s="6">
        <v>100</v>
      </c>
      <c r="T22" s="6">
        <v>96</v>
      </c>
      <c r="U22" s="6">
        <v>93</v>
      </c>
      <c r="V22" s="6">
        <v>94</v>
      </c>
      <c r="W22" s="126">
        <f t="shared" si="0"/>
        <v>90.25</v>
      </c>
    </row>
    <row r="23" spans="1:23" ht="23.25" x14ac:dyDescent="0.25">
      <c r="A23" s="127">
        <v>1756004</v>
      </c>
      <c r="B23" s="4" t="s">
        <v>170</v>
      </c>
      <c r="C23" s="4" t="s">
        <v>20</v>
      </c>
      <c r="D23" s="4" t="s">
        <v>14</v>
      </c>
      <c r="E23" s="4" t="s">
        <v>15</v>
      </c>
      <c r="F23" s="4" t="s">
        <v>16</v>
      </c>
      <c r="G23" s="4" t="s">
        <v>21</v>
      </c>
      <c r="H23" s="4" t="s">
        <v>18</v>
      </c>
      <c r="I23" s="4" t="s">
        <v>171</v>
      </c>
      <c r="J23" s="5">
        <v>35582</v>
      </c>
      <c r="K23" s="6">
        <v>94</v>
      </c>
      <c r="L23" s="6">
        <v>97</v>
      </c>
      <c r="M23" s="6">
        <v>98</v>
      </c>
      <c r="N23" s="6">
        <v>99</v>
      </c>
      <c r="O23" s="6">
        <v>98</v>
      </c>
      <c r="P23" s="6">
        <v>98</v>
      </c>
      <c r="Q23" s="6">
        <v>99</v>
      </c>
      <c r="R23" s="6">
        <v>100</v>
      </c>
      <c r="S23" s="6">
        <v>100</v>
      </c>
      <c r="T23" s="6">
        <v>96</v>
      </c>
      <c r="U23" s="6">
        <v>93</v>
      </c>
      <c r="V23" s="6">
        <v>94</v>
      </c>
      <c r="W23" s="126">
        <f t="shared" si="0"/>
        <v>97.166666666666671</v>
      </c>
    </row>
    <row r="24" spans="1:23" x14ac:dyDescent="0.25">
      <c r="A24" s="127">
        <v>66810000</v>
      </c>
      <c r="B24" s="4" t="s">
        <v>172</v>
      </c>
      <c r="C24" s="4" t="s">
        <v>13</v>
      </c>
      <c r="D24" s="4" t="s">
        <v>14</v>
      </c>
      <c r="E24" s="4" t="s">
        <v>15</v>
      </c>
      <c r="F24" s="4" t="s">
        <v>80</v>
      </c>
      <c r="G24" s="4" t="s">
        <v>34</v>
      </c>
      <c r="H24" s="4" t="s">
        <v>18</v>
      </c>
      <c r="I24" s="4" t="s">
        <v>161</v>
      </c>
      <c r="J24" s="5">
        <v>35156</v>
      </c>
      <c r="K24" s="6">
        <v>97</v>
      </c>
      <c r="L24" s="6">
        <v>98</v>
      </c>
      <c r="M24" s="6">
        <v>99</v>
      </c>
      <c r="N24" s="6">
        <v>99</v>
      </c>
      <c r="O24" s="6">
        <v>98</v>
      </c>
      <c r="P24" s="6">
        <v>97</v>
      </c>
      <c r="Q24" s="6">
        <v>99</v>
      </c>
      <c r="R24" s="6">
        <v>100</v>
      </c>
      <c r="S24" s="6">
        <v>100</v>
      </c>
      <c r="T24" s="6">
        <v>96</v>
      </c>
      <c r="U24" s="7">
        <v>59</v>
      </c>
      <c r="V24" s="8">
        <v>82</v>
      </c>
      <c r="W24" s="126">
        <f t="shared" si="0"/>
        <v>93.666666666666671</v>
      </c>
    </row>
    <row r="25" spans="1:23" x14ac:dyDescent="0.25">
      <c r="A25" s="127">
        <v>1857003</v>
      </c>
      <c r="B25" s="4" t="s">
        <v>172</v>
      </c>
      <c r="C25" s="4" t="s">
        <v>20</v>
      </c>
      <c r="D25" s="4" t="s">
        <v>14</v>
      </c>
      <c r="E25" s="4" t="s">
        <v>15</v>
      </c>
      <c r="F25" s="4" t="s">
        <v>80</v>
      </c>
      <c r="G25" s="4" t="s">
        <v>21</v>
      </c>
      <c r="H25" s="4" t="s">
        <v>18</v>
      </c>
      <c r="I25" s="4" t="s">
        <v>161</v>
      </c>
      <c r="J25" s="5">
        <v>35156</v>
      </c>
      <c r="K25" s="6">
        <v>96</v>
      </c>
      <c r="L25" s="6">
        <v>98</v>
      </c>
      <c r="M25" s="6">
        <v>99</v>
      </c>
      <c r="N25" s="6">
        <v>99</v>
      </c>
      <c r="O25" s="6">
        <v>98</v>
      </c>
      <c r="P25" s="6">
        <v>97</v>
      </c>
      <c r="Q25" s="6">
        <v>99</v>
      </c>
      <c r="R25" s="6">
        <v>100</v>
      </c>
      <c r="S25" s="6">
        <v>100</v>
      </c>
      <c r="T25" s="6">
        <v>96</v>
      </c>
      <c r="U25" s="7">
        <v>58</v>
      </c>
      <c r="V25" s="8">
        <v>82</v>
      </c>
      <c r="W25" s="126">
        <f t="shared" si="0"/>
        <v>93.5</v>
      </c>
    </row>
    <row r="26" spans="1:23" x14ac:dyDescent="0.25">
      <c r="A26" s="127">
        <v>66650000</v>
      </c>
      <c r="B26" s="4" t="s">
        <v>173</v>
      </c>
      <c r="C26" s="4" t="s">
        <v>13</v>
      </c>
      <c r="D26" s="4" t="s">
        <v>14</v>
      </c>
      <c r="E26" s="4" t="s">
        <v>15</v>
      </c>
      <c r="F26" s="4" t="s">
        <v>16</v>
      </c>
      <c r="G26" s="4" t="s">
        <v>29</v>
      </c>
      <c r="H26" s="4" t="s">
        <v>18</v>
      </c>
      <c r="I26" s="4" t="s">
        <v>171</v>
      </c>
      <c r="J26" s="5">
        <v>41395</v>
      </c>
      <c r="K26" s="6">
        <v>97</v>
      </c>
      <c r="L26" s="6">
        <v>98</v>
      </c>
      <c r="M26" s="6">
        <v>99</v>
      </c>
      <c r="N26" s="6">
        <v>99</v>
      </c>
      <c r="O26" s="6">
        <v>99</v>
      </c>
      <c r="P26" s="6">
        <v>98</v>
      </c>
      <c r="Q26" s="6">
        <v>99</v>
      </c>
      <c r="R26" s="6">
        <v>100</v>
      </c>
      <c r="S26" s="6">
        <v>99</v>
      </c>
      <c r="T26" s="6">
        <v>95</v>
      </c>
      <c r="U26" s="7">
        <v>28</v>
      </c>
      <c r="V26" s="7">
        <v>4</v>
      </c>
      <c r="W26" s="126">
        <f t="shared" si="0"/>
        <v>84.583333333333329</v>
      </c>
    </row>
    <row r="27" spans="1:23" x14ac:dyDescent="0.25">
      <c r="A27" s="127">
        <v>1756001</v>
      </c>
      <c r="B27" s="4" t="s">
        <v>173</v>
      </c>
      <c r="C27" s="4" t="s">
        <v>20</v>
      </c>
      <c r="D27" s="4" t="s">
        <v>14</v>
      </c>
      <c r="E27" s="4" t="s">
        <v>15</v>
      </c>
      <c r="F27" s="4" t="s">
        <v>16</v>
      </c>
      <c r="G27" s="4" t="s">
        <v>21</v>
      </c>
      <c r="H27" s="4" t="s">
        <v>18</v>
      </c>
      <c r="I27" s="4" t="s">
        <v>171</v>
      </c>
      <c r="J27" s="5">
        <v>41395</v>
      </c>
      <c r="K27" s="6">
        <v>97</v>
      </c>
      <c r="L27" s="6">
        <v>98</v>
      </c>
      <c r="M27" s="6">
        <v>99</v>
      </c>
      <c r="N27" s="6">
        <v>99</v>
      </c>
      <c r="O27" s="6">
        <v>99</v>
      </c>
      <c r="P27" s="6">
        <v>98</v>
      </c>
      <c r="Q27" s="6">
        <v>99</v>
      </c>
      <c r="R27" s="6">
        <v>100</v>
      </c>
      <c r="S27" s="6">
        <v>99</v>
      </c>
      <c r="T27" s="6">
        <v>95</v>
      </c>
      <c r="U27" s="7">
        <v>28</v>
      </c>
      <c r="V27" s="7">
        <v>4</v>
      </c>
      <c r="W27" s="126">
        <f t="shared" si="0"/>
        <v>84.583333333333329</v>
      </c>
    </row>
    <row r="28" spans="1:23" x14ac:dyDescent="0.25">
      <c r="A28" s="139" t="s">
        <v>57</v>
      </c>
      <c r="B28" s="140"/>
      <c r="C28" s="140"/>
      <c r="D28" s="140"/>
      <c r="E28" s="140"/>
      <c r="F28" s="140"/>
      <c r="G28" s="140"/>
      <c r="H28" s="140"/>
      <c r="I28" s="140"/>
      <c r="J28" s="141"/>
      <c r="K28" s="6">
        <v>91</v>
      </c>
      <c r="L28" s="6">
        <v>92</v>
      </c>
      <c r="M28" s="6">
        <v>95</v>
      </c>
      <c r="N28" s="6">
        <v>96</v>
      </c>
      <c r="O28" s="6">
        <v>98</v>
      </c>
      <c r="P28" s="6">
        <v>98</v>
      </c>
      <c r="Q28" s="6">
        <v>99</v>
      </c>
      <c r="R28" s="6">
        <v>100</v>
      </c>
      <c r="S28" s="6">
        <v>96</v>
      </c>
      <c r="T28" s="6">
        <v>94</v>
      </c>
      <c r="U28" s="7">
        <v>79</v>
      </c>
      <c r="V28" s="8">
        <v>86</v>
      </c>
      <c r="W28" s="137">
        <f t="shared" si="0"/>
        <v>93.666666666666671</v>
      </c>
    </row>
    <row r="29" spans="1:23" x14ac:dyDescent="0.25">
      <c r="A29" s="127" t="s">
        <v>58</v>
      </c>
      <c r="B29" s="30" t="s">
        <v>59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130"/>
    </row>
    <row r="30" spans="1:23" x14ac:dyDescent="0.25">
      <c r="A30" s="127" t="s">
        <v>60</v>
      </c>
      <c r="B30" s="30" t="s">
        <v>61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130"/>
    </row>
    <row r="31" spans="1:23" x14ac:dyDescent="0.25">
      <c r="A31" s="127" t="s">
        <v>62</v>
      </c>
      <c r="B31" s="30" t="s">
        <v>63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130"/>
    </row>
    <row r="32" spans="1:23" x14ac:dyDescent="0.25">
      <c r="A32" s="127" t="s">
        <v>62</v>
      </c>
      <c r="B32" s="30" t="s">
        <v>64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130"/>
    </row>
    <row r="33" spans="1:23" x14ac:dyDescent="0.25">
      <c r="A33" s="127" t="s">
        <v>62</v>
      </c>
      <c r="B33" s="30" t="s">
        <v>65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130"/>
    </row>
    <row r="34" spans="1:23" x14ac:dyDescent="0.25">
      <c r="A34" s="127" t="s">
        <v>66</v>
      </c>
      <c r="B34" s="30" t="s">
        <v>67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130"/>
    </row>
    <row r="35" spans="1:23" x14ac:dyDescent="0.25">
      <c r="A35" s="131" t="s">
        <v>68</v>
      </c>
      <c r="B35" s="36"/>
      <c r="C35" s="36"/>
      <c r="D35" s="36"/>
      <c r="E35" s="37"/>
      <c r="F35" s="38" t="s">
        <v>69</v>
      </c>
      <c r="G35" s="39"/>
      <c r="H35" s="39"/>
      <c r="I35" s="39"/>
      <c r="J35" s="40"/>
      <c r="K35" s="41" t="s">
        <v>70</v>
      </c>
      <c r="L35" s="42"/>
      <c r="M35" s="42"/>
      <c r="N35" s="42"/>
      <c r="O35" s="43"/>
      <c r="P35" s="44" t="s">
        <v>71</v>
      </c>
      <c r="Q35" s="45"/>
      <c r="R35" s="45"/>
      <c r="S35" s="45"/>
      <c r="T35" s="45"/>
      <c r="U35" s="45"/>
      <c r="V35" s="45"/>
      <c r="W35" s="132"/>
    </row>
    <row r="36" spans="1:23" x14ac:dyDescent="0.25">
      <c r="A36" s="133" t="s">
        <v>72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5"/>
    </row>
  </sheetData>
  <mergeCells count="14">
    <mergeCell ref="A36:W36"/>
    <mergeCell ref="B32:W32"/>
    <mergeCell ref="B33:W33"/>
    <mergeCell ref="B34:W34"/>
    <mergeCell ref="A35:E35"/>
    <mergeCell ref="F35:J35"/>
    <mergeCell ref="K35:O35"/>
    <mergeCell ref="P35:W35"/>
    <mergeCell ref="B31:W31"/>
    <mergeCell ref="A1:V1"/>
    <mergeCell ref="A2:V2"/>
    <mergeCell ref="A28:J28"/>
    <mergeCell ref="B29:W29"/>
    <mergeCell ref="B30:W30"/>
  </mergeCells>
  <printOptions horizontalCentered="1"/>
  <pageMargins left="0.11811023622047245" right="0.11811023622047245" top="0.39370078740157483" bottom="0.19685039370078741" header="0.31496062992125984" footer="0.31496062992125984"/>
  <pageSetup paperSize="9" orientation="landscape" verticalDpi="0" r:id="rId1"/>
  <ignoredErrors>
    <ignoredError sqref="W4:W25 W26:W27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2"/>
  <sheetViews>
    <sheetView showGridLines="0" workbookViewId="0">
      <selection activeCell="G34" sqref="G34"/>
    </sheetView>
  </sheetViews>
  <sheetFormatPr defaultRowHeight="15" x14ac:dyDescent="0.25"/>
  <cols>
    <col min="1" max="1" width="10.140625" customWidth="1"/>
    <col min="2" max="2" width="20.8554687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3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ht="15.75" customHeight="1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22"/>
    </row>
    <row r="2" spans="1:23" ht="15" customHeight="1" x14ac:dyDescent="0.25">
      <c r="A2" s="123" t="s">
        <v>174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24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20">
        <v>42339</v>
      </c>
      <c r="W3" s="126" t="s">
        <v>427</v>
      </c>
    </row>
    <row r="4" spans="1:23" x14ac:dyDescent="0.25">
      <c r="A4" s="127">
        <v>66280000</v>
      </c>
      <c r="B4" s="4" t="s">
        <v>175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171</v>
      </c>
      <c r="J4" s="5">
        <v>40848</v>
      </c>
      <c r="K4" s="6">
        <v>93</v>
      </c>
      <c r="L4" s="6">
        <v>96</v>
      </c>
      <c r="M4" s="6">
        <v>98</v>
      </c>
      <c r="N4" s="6">
        <v>99</v>
      </c>
      <c r="O4" s="6">
        <v>97</v>
      </c>
      <c r="P4" s="6">
        <v>98</v>
      </c>
      <c r="Q4" s="6">
        <v>99</v>
      </c>
      <c r="R4" s="6">
        <v>100</v>
      </c>
      <c r="S4" s="6">
        <v>99</v>
      </c>
      <c r="T4" s="6">
        <v>94</v>
      </c>
      <c r="U4" s="8">
        <v>89</v>
      </c>
      <c r="V4" s="14">
        <v>92</v>
      </c>
      <c r="W4" s="126">
        <f>AVERAGE(K4:V4)</f>
        <v>96.166666666666671</v>
      </c>
    </row>
    <row r="5" spans="1:23" x14ac:dyDescent="0.25">
      <c r="A5" s="127">
        <v>1655002</v>
      </c>
      <c r="B5" s="4" t="s">
        <v>175</v>
      </c>
      <c r="C5" s="4" t="s">
        <v>20</v>
      </c>
      <c r="D5" s="4" t="s">
        <v>14</v>
      </c>
      <c r="E5" s="4" t="s">
        <v>15</v>
      </c>
      <c r="F5" s="4" t="s">
        <v>16</v>
      </c>
      <c r="G5" s="4" t="s">
        <v>21</v>
      </c>
      <c r="H5" s="4" t="s">
        <v>18</v>
      </c>
      <c r="I5" s="4" t="s">
        <v>171</v>
      </c>
      <c r="J5" s="5">
        <v>40848</v>
      </c>
      <c r="K5" s="6">
        <v>93</v>
      </c>
      <c r="L5" s="6">
        <v>96</v>
      </c>
      <c r="M5" s="6">
        <v>97</v>
      </c>
      <c r="N5" s="6">
        <v>98</v>
      </c>
      <c r="O5" s="6">
        <v>97</v>
      </c>
      <c r="P5" s="6">
        <v>98</v>
      </c>
      <c r="Q5" s="6">
        <v>99</v>
      </c>
      <c r="R5" s="6">
        <v>100</v>
      </c>
      <c r="S5" s="6">
        <v>99</v>
      </c>
      <c r="T5" s="6">
        <v>94</v>
      </c>
      <c r="U5" s="8">
        <v>88</v>
      </c>
      <c r="V5" s="14">
        <v>92</v>
      </c>
      <c r="W5" s="126">
        <f t="shared" ref="W5:W22" si="0">AVERAGE(K5:V5)</f>
        <v>95.916666666666671</v>
      </c>
    </row>
    <row r="6" spans="1:23" x14ac:dyDescent="0.25">
      <c r="A6" s="127">
        <v>66010000</v>
      </c>
      <c r="B6" s="4" t="s">
        <v>444</v>
      </c>
      <c r="C6" s="4" t="s">
        <v>13</v>
      </c>
      <c r="D6" s="4" t="s">
        <v>14</v>
      </c>
      <c r="E6" s="4" t="s">
        <v>15</v>
      </c>
      <c r="F6" s="4" t="s">
        <v>33</v>
      </c>
      <c r="G6" s="4" t="s">
        <v>34</v>
      </c>
      <c r="H6" s="4" t="s">
        <v>35</v>
      </c>
      <c r="I6" s="4" t="s">
        <v>171</v>
      </c>
      <c r="J6" s="5">
        <v>35217</v>
      </c>
      <c r="K6" s="6">
        <v>95</v>
      </c>
      <c r="L6" s="6">
        <v>98</v>
      </c>
      <c r="M6" s="6">
        <v>98</v>
      </c>
      <c r="N6" s="6">
        <v>100</v>
      </c>
      <c r="O6" s="6">
        <v>97</v>
      </c>
      <c r="P6" s="6">
        <v>97</v>
      </c>
      <c r="Q6" s="6">
        <v>99</v>
      </c>
      <c r="R6" s="6">
        <v>99</v>
      </c>
      <c r="S6" s="8">
        <v>88</v>
      </c>
      <c r="T6" s="6">
        <v>90</v>
      </c>
      <c r="U6" s="6">
        <v>92</v>
      </c>
      <c r="V6" s="14">
        <v>94</v>
      </c>
      <c r="W6" s="126">
        <f t="shared" si="0"/>
        <v>95.583333333333329</v>
      </c>
    </row>
    <row r="7" spans="1:23" x14ac:dyDescent="0.25">
      <c r="A7" s="127">
        <v>1557001</v>
      </c>
      <c r="B7" s="4" t="s">
        <v>444</v>
      </c>
      <c r="C7" s="4" t="s">
        <v>20</v>
      </c>
      <c r="D7" s="4" t="s">
        <v>14</v>
      </c>
      <c r="E7" s="4" t="s">
        <v>15</v>
      </c>
      <c r="F7" s="4" t="s">
        <v>33</v>
      </c>
      <c r="G7" s="4" t="s">
        <v>21</v>
      </c>
      <c r="H7" s="4" t="s">
        <v>35</v>
      </c>
      <c r="I7" s="4" t="s">
        <v>171</v>
      </c>
      <c r="J7" s="5">
        <v>35217</v>
      </c>
      <c r="K7" s="6">
        <v>95</v>
      </c>
      <c r="L7" s="6">
        <v>98</v>
      </c>
      <c r="M7" s="6">
        <v>98</v>
      </c>
      <c r="N7" s="6">
        <v>100</v>
      </c>
      <c r="O7" s="6">
        <v>97</v>
      </c>
      <c r="P7" s="6">
        <v>97</v>
      </c>
      <c r="Q7" s="6">
        <v>99</v>
      </c>
      <c r="R7" s="6">
        <v>99</v>
      </c>
      <c r="S7" s="8">
        <v>88</v>
      </c>
      <c r="T7" s="6">
        <v>90</v>
      </c>
      <c r="U7" s="6">
        <v>92</v>
      </c>
      <c r="V7" s="14">
        <v>94</v>
      </c>
      <c r="W7" s="126">
        <f t="shared" si="0"/>
        <v>95.583333333333329</v>
      </c>
    </row>
    <row r="8" spans="1:23" x14ac:dyDescent="0.25">
      <c r="A8" s="127">
        <v>66070004</v>
      </c>
      <c r="B8" s="4" t="s">
        <v>176</v>
      </c>
      <c r="C8" s="4" t="s">
        <v>13</v>
      </c>
      <c r="D8" s="4" t="s">
        <v>14</v>
      </c>
      <c r="E8" s="4" t="s">
        <v>15</v>
      </c>
      <c r="F8" s="4" t="s">
        <v>177</v>
      </c>
      <c r="G8" s="4" t="s">
        <v>34</v>
      </c>
      <c r="H8" s="4" t="s">
        <v>18</v>
      </c>
      <c r="I8" s="4" t="s">
        <v>171</v>
      </c>
      <c r="J8" s="5">
        <v>35186</v>
      </c>
      <c r="K8" s="7">
        <v>76</v>
      </c>
      <c r="L8" s="6">
        <v>97</v>
      </c>
      <c r="M8" s="6">
        <v>98</v>
      </c>
      <c r="N8" s="6">
        <v>99</v>
      </c>
      <c r="O8" s="6">
        <v>97</v>
      </c>
      <c r="P8" s="6">
        <v>97</v>
      </c>
      <c r="Q8" s="6">
        <v>99</v>
      </c>
      <c r="R8" s="6">
        <v>100</v>
      </c>
      <c r="S8" s="6">
        <v>99</v>
      </c>
      <c r="T8" s="6">
        <v>96</v>
      </c>
      <c r="U8" s="6">
        <v>93</v>
      </c>
      <c r="V8" s="14">
        <v>94</v>
      </c>
      <c r="W8" s="126">
        <f t="shared" si="0"/>
        <v>95.416666666666671</v>
      </c>
    </row>
    <row r="9" spans="1:23" x14ac:dyDescent="0.25">
      <c r="A9" s="127">
        <v>1657003</v>
      </c>
      <c r="B9" s="4" t="s">
        <v>176</v>
      </c>
      <c r="C9" s="4" t="s">
        <v>20</v>
      </c>
      <c r="D9" s="4" t="s">
        <v>14</v>
      </c>
      <c r="E9" s="4" t="s">
        <v>15</v>
      </c>
      <c r="F9" s="4" t="s">
        <v>177</v>
      </c>
      <c r="G9" s="4" t="s">
        <v>21</v>
      </c>
      <c r="H9" s="4" t="s">
        <v>18</v>
      </c>
      <c r="I9" s="4" t="s">
        <v>171</v>
      </c>
      <c r="J9" s="5">
        <v>35186</v>
      </c>
      <c r="K9" s="6">
        <v>95</v>
      </c>
      <c r="L9" s="6">
        <v>97</v>
      </c>
      <c r="M9" s="6">
        <v>98</v>
      </c>
      <c r="N9" s="6">
        <v>99</v>
      </c>
      <c r="O9" s="6">
        <v>97</v>
      </c>
      <c r="P9" s="6">
        <v>97</v>
      </c>
      <c r="Q9" s="6">
        <v>99</v>
      </c>
      <c r="R9" s="6">
        <v>100</v>
      </c>
      <c r="S9" s="6">
        <v>99</v>
      </c>
      <c r="T9" s="6">
        <v>95</v>
      </c>
      <c r="U9" s="6">
        <v>93</v>
      </c>
      <c r="V9" s="14">
        <v>94</v>
      </c>
      <c r="W9" s="126">
        <f t="shared" si="0"/>
        <v>96.916666666666671</v>
      </c>
    </row>
    <row r="10" spans="1:23" x14ac:dyDescent="0.25">
      <c r="A10" s="127">
        <v>24653000</v>
      </c>
      <c r="B10" s="4" t="s">
        <v>445</v>
      </c>
      <c r="C10" s="4" t="s">
        <v>13</v>
      </c>
      <c r="D10" s="4" t="s">
        <v>14</v>
      </c>
      <c r="E10" s="4" t="s">
        <v>15</v>
      </c>
      <c r="F10" s="4"/>
      <c r="G10" s="4" t="s">
        <v>17</v>
      </c>
      <c r="H10" s="4"/>
      <c r="I10" s="4" t="s">
        <v>171</v>
      </c>
      <c r="J10" s="5">
        <v>40756</v>
      </c>
      <c r="K10" s="8">
        <v>81</v>
      </c>
      <c r="L10" s="7">
        <v>30</v>
      </c>
      <c r="M10" s="7">
        <v>0</v>
      </c>
      <c r="N10" s="7">
        <v>76</v>
      </c>
      <c r="O10" s="6">
        <v>93</v>
      </c>
      <c r="P10" s="6">
        <v>94</v>
      </c>
      <c r="Q10" s="6">
        <v>96</v>
      </c>
      <c r="R10" s="6">
        <v>99</v>
      </c>
      <c r="S10" s="6">
        <v>97</v>
      </c>
      <c r="T10" s="6">
        <v>90</v>
      </c>
      <c r="U10" s="7">
        <v>79</v>
      </c>
      <c r="V10" s="14">
        <v>90</v>
      </c>
      <c r="W10" s="126">
        <f t="shared" si="0"/>
        <v>77.083333333333329</v>
      </c>
    </row>
    <row r="11" spans="1:23" x14ac:dyDescent="0.25">
      <c r="A11" s="127">
        <v>1552008</v>
      </c>
      <c r="B11" s="4" t="s">
        <v>445</v>
      </c>
      <c r="C11" s="4" t="s">
        <v>20</v>
      </c>
      <c r="D11" s="4" t="s">
        <v>14</v>
      </c>
      <c r="E11" s="4" t="s">
        <v>15</v>
      </c>
      <c r="F11" s="4"/>
      <c r="G11" s="4" t="s">
        <v>21</v>
      </c>
      <c r="H11" s="4"/>
      <c r="I11" s="4" t="s">
        <v>171</v>
      </c>
      <c r="J11" s="5">
        <v>40756</v>
      </c>
      <c r="K11" s="8">
        <v>82</v>
      </c>
      <c r="L11" s="7">
        <v>30</v>
      </c>
      <c r="M11" s="7">
        <v>0</v>
      </c>
      <c r="N11" s="7">
        <v>76</v>
      </c>
      <c r="O11" s="6">
        <v>93</v>
      </c>
      <c r="P11" s="6">
        <v>94</v>
      </c>
      <c r="Q11" s="6">
        <v>96</v>
      </c>
      <c r="R11" s="6">
        <v>99</v>
      </c>
      <c r="S11" s="6">
        <v>97</v>
      </c>
      <c r="T11" s="6">
        <v>90</v>
      </c>
      <c r="U11" s="7">
        <v>79</v>
      </c>
      <c r="V11" s="14">
        <v>90</v>
      </c>
      <c r="W11" s="126">
        <f t="shared" si="0"/>
        <v>77.166666666666671</v>
      </c>
    </row>
    <row r="12" spans="1:23" x14ac:dyDescent="0.25">
      <c r="A12" s="127">
        <v>66260001</v>
      </c>
      <c r="B12" s="4" t="s">
        <v>178</v>
      </c>
      <c r="C12" s="4" t="s">
        <v>13</v>
      </c>
      <c r="D12" s="4" t="s">
        <v>14</v>
      </c>
      <c r="E12" s="4" t="s">
        <v>15</v>
      </c>
      <c r="F12" s="4" t="s">
        <v>177</v>
      </c>
      <c r="G12" s="4" t="s">
        <v>34</v>
      </c>
      <c r="H12" s="4" t="s">
        <v>81</v>
      </c>
      <c r="I12" s="4" t="s">
        <v>171</v>
      </c>
      <c r="J12" s="5">
        <v>35186</v>
      </c>
      <c r="K12" s="6">
        <v>96</v>
      </c>
      <c r="L12" s="6">
        <v>98</v>
      </c>
      <c r="M12" s="6">
        <v>98</v>
      </c>
      <c r="N12" s="6">
        <v>99</v>
      </c>
      <c r="O12" s="6">
        <v>97</v>
      </c>
      <c r="P12" s="6">
        <v>97</v>
      </c>
      <c r="Q12" s="6">
        <v>99</v>
      </c>
      <c r="R12" s="6">
        <v>100</v>
      </c>
      <c r="S12" s="6">
        <v>100</v>
      </c>
      <c r="T12" s="6">
        <v>97</v>
      </c>
      <c r="U12" s="6">
        <v>93</v>
      </c>
      <c r="V12" s="14">
        <v>94</v>
      </c>
      <c r="W12" s="126">
        <f t="shared" si="0"/>
        <v>97.333333333333329</v>
      </c>
    </row>
    <row r="13" spans="1:23" ht="15" customHeight="1" x14ac:dyDescent="0.25">
      <c r="A13" s="127">
        <v>1556015</v>
      </c>
      <c r="B13" s="4" t="s">
        <v>178</v>
      </c>
      <c r="C13" s="4" t="s">
        <v>20</v>
      </c>
      <c r="D13" s="4" t="s">
        <v>14</v>
      </c>
      <c r="E13" s="4" t="s">
        <v>15</v>
      </c>
      <c r="F13" s="4" t="s">
        <v>177</v>
      </c>
      <c r="G13" s="4" t="s">
        <v>21</v>
      </c>
      <c r="H13" s="4" t="s">
        <v>81</v>
      </c>
      <c r="I13" s="4" t="s">
        <v>171</v>
      </c>
      <c r="J13" s="5">
        <v>35186</v>
      </c>
      <c r="K13" s="6">
        <v>96</v>
      </c>
      <c r="L13" s="6">
        <v>98</v>
      </c>
      <c r="M13" s="6">
        <v>98</v>
      </c>
      <c r="N13" s="6">
        <v>99</v>
      </c>
      <c r="O13" s="6">
        <v>97</v>
      </c>
      <c r="P13" s="6">
        <v>97</v>
      </c>
      <c r="Q13" s="6">
        <v>99</v>
      </c>
      <c r="R13" s="6">
        <v>100</v>
      </c>
      <c r="S13" s="6">
        <v>100</v>
      </c>
      <c r="T13" s="6">
        <v>96</v>
      </c>
      <c r="U13" s="6">
        <v>93</v>
      </c>
      <c r="V13" s="14">
        <v>94</v>
      </c>
      <c r="W13" s="126">
        <f t="shared" si="0"/>
        <v>97.25</v>
      </c>
    </row>
    <row r="14" spans="1:23" ht="15" customHeight="1" x14ac:dyDescent="0.25">
      <c r="A14" s="127">
        <v>66450010</v>
      </c>
      <c r="B14" s="4" t="s">
        <v>446</v>
      </c>
      <c r="C14" s="4" t="s">
        <v>13</v>
      </c>
      <c r="D14" s="4" t="s">
        <v>14</v>
      </c>
      <c r="E14" s="4" t="s">
        <v>15</v>
      </c>
      <c r="F14" s="4"/>
      <c r="G14" s="4" t="s">
        <v>29</v>
      </c>
      <c r="H14" s="4"/>
      <c r="I14" s="4" t="s">
        <v>171</v>
      </c>
      <c r="J14" s="5">
        <v>40817</v>
      </c>
      <c r="K14" s="7">
        <v>0</v>
      </c>
      <c r="L14" s="7">
        <v>0</v>
      </c>
      <c r="M14" s="7">
        <v>0</v>
      </c>
      <c r="N14" s="6">
        <v>97</v>
      </c>
      <c r="O14" s="6">
        <v>94</v>
      </c>
      <c r="P14" s="6">
        <v>94</v>
      </c>
      <c r="Q14" s="7">
        <v>15</v>
      </c>
      <c r="R14" s="7">
        <v>53</v>
      </c>
      <c r="S14" s="6">
        <v>98</v>
      </c>
      <c r="T14" s="6">
        <v>90</v>
      </c>
      <c r="U14" s="7">
        <v>72</v>
      </c>
      <c r="V14" s="21">
        <v>88</v>
      </c>
      <c r="W14" s="126">
        <f t="shared" si="0"/>
        <v>58.416666666666664</v>
      </c>
    </row>
    <row r="15" spans="1:23" ht="15" customHeight="1" x14ac:dyDescent="0.25">
      <c r="A15" s="127">
        <v>1654007</v>
      </c>
      <c r="B15" s="4" t="s">
        <v>446</v>
      </c>
      <c r="C15" s="4" t="s">
        <v>20</v>
      </c>
      <c r="D15" s="4" t="s">
        <v>14</v>
      </c>
      <c r="E15" s="4" t="s">
        <v>15</v>
      </c>
      <c r="F15" s="4"/>
      <c r="G15" s="4" t="s">
        <v>21</v>
      </c>
      <c r="H15" s="4"/>
      <c r="I15" s="4" t="s">
        <v>171</v>
      </c>
      <c r="J15" s="5">
        <v>40817</v>
      </c>
      <c r="K15" s="6">
        <v>93</v>
      </c>
      <c r="L15" s="6">
        <v>95</v>
      </c>
      <c r="M15" s="6">
        <v>97</v>
      </c>
      <c r="N15" s="6">
        <v>97</v>
      </c>
      <c r="O15" s="6">
        <v>92</v>
      </c>
      <c r="P15" s="6">
        <v>93</v>
      </c>
      <c r="Q15" s="7">
        <v>15</v>
      </c>
      <c r="R15" s="7">
        <v>53</v>
      </c>
      <c r="S15" s="6">
        <v>97</v>
      </c>
      <c r="T15" s="6">
        <v>90</v>
      </c>
      <c r="U15" s="7">
        <v>72</v>
      </c>
      <c r="V15" s="21">
        <v>88</v>
      </c>
      <c r="W15" s="126">
        <f t="shared" si="0"/>
        <v>81.833333333333329</v>
      </c>
    </row>
    <row r="16" spans="1:23" ht="15" customHeight="1" x14ac:dyDescent="0.25">
      <c r="A16" s="127">
        <v>66270000</v>
      </c>
      <c r="B16" s="4" t="s">
        <v>179</v>
      </c>
      <c r="C16" s="4" t="s">
        <v>13</v>
      </c>
      <c r="D16" s="4" t="s">
        <v>14</v>
      </c>
      <c r="E16" s="4" t="s">
        <v>15</v>
      </c>
      <c r="F16" s="4" t="s">
        <v>86</v>
      </c>
      <c r="G16" s="4" t="s">
        <v>29</v>
      </c>
      <c r="H16" s="4" t="s">
        <v>18</v>
      </c>
      <c r="I16" s="4" t="s">
        <v>171</v>
      </c>
      <c r="J16" s="5">
        <v>41122</v>
      </c>
      <c r="K16" s="8">
        <v>85</v>
      </c>
      <c r="L16" s="8">
        <v>83</v>
      </c>
      <c r="M16" s="8">
        <v>85</v>
      </c>
      <c r="N16" s="6">
        <v>90</v>
      </c>
      <c r="O16" s="6">
        <v>96</v>
      </c>
      <c r="P16" s="6">
        <v>97</v>
      </c>
      <c r="Q16" s="6">
        <v>96</v>
      </c>
      <c r="R16" s="6">
        <v>100</v>
      </c>
      <c r="S16" s="6">
        <v>96</v>
      </c>
      <c r="T16" s="8">
        <v>88</v>
      </c>
      <c r="U16" s="7">
        <v>64</v>
      </c>
      <c r="V16" s="21">
        <v>82</v>
      </c>
      <c r="W16" s="126">
        <f t="shared" si="0"/>
        <v>88.5</v>
      </c>
    </row>
    <row r="17" spans="1:23" x14ac:dyDescent="0.25">
      <c r="A17" s="127">
        <v>1250001</v>
      </c>
      <c r="B17" s="4" t="s">
        <v>179</v>
      </c>
      <c r="C17" s="4" t="s">
        <v>20</v>
      </c>
      <c r="D17" s="4" t="s">
        <v>14</v>
      </c>
      <c r="E17" s="4" t="s">
        <v>15</v>
      </c>
      <c r="F17" s="4" t="s">
        <v>86</v>
      </c>
      <c r="G17" s="4" t="s">
        <v>21</v>
      </c>
      <c r="H17" s="4" t="s">
        <v>18</v>
      </c>
      <c r="I17" s="4" t="s">
        <v>171</v>
      </c>
      <c r="J17" s="5">
        <v>41122</v>
      </c>
      <c r="K17" s="8">
        <v>85</v>
      </c>
      <c r="L17" s="8">
        <v>82</v>
      </c>
      <c r="M17" s="8">
        <v>85</v>
      </c>
      <c r="N17" s="8">
        <v>89</v>
      </c>
      <c r="O17" s="6">
        <v>96</v>
      </c>
      <c r="P17" s="6">
        <v>97</v>
      </c>
      <c r="Q17" s="6">
        <v>96</v>
      </c>
      <c r="R17" s="6">
        <v>100</v>
      </c>
      <c r="S17" s="6">
        <v>96</v>
      </c>
      <c r="T17" s="8">
        <v>88</v>
      </c>
      <c r="U17" s="7">
        <v>63</v>
      </c>
      <c r="V17" s="13">
        <v>67</v>
      </c>
      <c r="W17" s="126">
        <f t="shared" si="0"/>
        <v>87</v>
      </c>
    </row>
    <row r="18" spans="1:23" x14ac:dyDescent="0.25">
      <c r="A18" s="127">
        <v>26350000</v>
      </c>
      <c r="B18" s="4" t="s">
        <v>447</v>
      </c>
      <c r="C18" s="4" t="s">
        <v>13</v>
      </c>
      <c r="D18" s="4" t="s">
        <v>14</v>
      </c>
      <c r="E18" s="4" t="s">
        <v>15</v>
      </c>
      <c r="F18" s="4" t="s">
        <v>33</v>
      </c>
      <c r="G18" s="4" t="s">
        <v>34</v>
      </c>
      <c r="H18" s="4" t="s">
        <v>35</v>
      </c>
      <c r="I18" s="4" t="s">
        <v>171</v>
      </c>
      <c r="J18" s="5">
        <v>35370</v>
      </c>
      <c r="K18" s="6">
        <v>95</v>
      </c>
      <c r="L18" s="6">
        <v>97</v>
      </c>
      <c r="M18" s="6">
        <v>99</v>
      </c>
      <c r="N18" s="6">
        <v>100</v>
      </c>
      <c r="O18" s="6">
        <v>97</v>
      </c>
      <c r="P18" s="6">
        <v>97</v>
      </c>
      <c r="Q18" s="6">
        <v>99</v>
      </c>
      <c r="R18" s="6">
        <v>100</v>
      </c>
      <c r="S18" s="6">
        <v>99</v>
      </c>
      <c r="T18" s="6">
        <v>93</v>
      </c>
      <c r="U18" s="6">
        <v>93</v>
      </c>
      <c r="V18" s="14">
        <v>95</v>
      </c>
      <c r="W18" s="126">
        <f t="shared" si="0"/>
        <v>97</v>
      </c>
    </row>
    <row r="19" spans="1:23" ht="15" customHeight="1" x14ac:dyDescent="0.25">
      <c r="A19" s="127">
        <v>1150001</v>
      </c>
      <c r="B19" s="4" t="s">
        <v>447</v>
      </c>
      <c r="C19" s="4" t="s">
        <v>20</v>
      </c>
      <c r="D19" s="4" t="s">
        <v>14</v>
      </c>
      <c r="E19" s="4" t="s">
        <v>15</v>
      </c>
      <c r="F19" s="4" t="s">
        <v>33</v>
      </c>
      <c r="G19" s="4" t="s">
        <v>21</v>
      </c>
      <c r="H19" s="4" t="s">
        <v>35</v>
      </c>
      <c r="I19" s="4" t="s">
        <v>171</v>
      </c>
      <c r="J19" s="5">
        <v>35370</v>
      </c>
      <c r="K19" s="6">
        <v>95</v>
      </c>
      <c r="L19" s="6">
        <v>97</v>
      </c>
      <c r="M19" s="6">
        <v>99</v>
      </c>
      <c r="N19" s="6">
        <v>100</v>
      </c>
      <c r="O19" s="6">
        <v>97</v>
      </c>
      <c r="P19" s="6">
        <v>97</v>
      </c>
      <c r="Q19" s="6">
        <v>99</v>
      </c>
      <c r="R19" s="6">
        <v>100</v>
      </c>
      <c r="S19" s="6">
        <v>99</v>
      </c>
      <c r="T19" s="6">
        <v>93</v>
      </c>
      <c r="U19" s="6">
        <v>93</v>
      </c>
      <c r="V19" s="14">
        <v>95</v>
      </c>
      <c r="W19" s="126">
        <f t="shared" si="0"/>
        <v>97</v>
      </c>
    </row>
    <row r="20" spans="1:23" ht="15.75" customHeight="1" x14ac:dyDescent="0.25">
      <c r="A20" s="127">
        <v>24500000</v>
      </c>
      <c r="B20" s="4" t="s">
        <v>448</v>
      </c>
      <c r="C20" s="4" t="s">
        <v>13</v>
      </c>
      <c r="D20" s="4" t="s">
        <v>14</v>
      </c>
      <c r="E20" s="4" t="s">
        <v>15</v>
      </c>
      <c r="F20" s="4"/>
      <c r="G20" s="4" t="s">
        <v>17</v>
      </c>
      <c r="H20" s="4"/>
      <c r="I20" s="4" t="s">
        <v>171</v>
      </c>
      <c r="J20" s="5">
        <v>41760</v>
      </c>
      <c r="K20" s="6">
        <v>93</v>
      </c>
      <c r="L20" s="6">
        <v>94</v>
      </c>
      <c r="M20" s="6">
        <v>97</v>
      </c>
      <c r="N20" s="6">
        <v>100</v>
      </c>
      <c r="O20" s="6">
        <v>97</v>
      </c>
      <c r="P20" s="6">
        <v>97</v>
      </c>
      <c r="Q20" s="6">
        <v>99</v>
      </c>
      <c r="R20" s="6">
        <v>100</v>
      </c>
      <c r="S20" s="6">
        <v>98</v>
      </c>
      <c r="T20" s="6">
        <v>93</v>
      </c>
      <c r="U20" s="6">
        <v>91</v>
      </c>
      <c r="V20" s="14">
        <v>91</v>
      </c>
      <c r="W20" s="126">
        <f t="shared" si="0"/>
        <v>95.833333333333329</v>
      </c>
    </row>
    <row r="21" spans="1:23" x14ac:dyDescent="0.25">
      <c r="A21" s="127">
        <v>1653000</v>
      </c>
      <c r="B21" s="4" t="s">
        <v>448</v>
      </c>
      <c r="C21" s="4" t="s">
        <v>20</v>
      </c>
      <c r="D21" s="4" t="s">
        <v>14</v>
      </c>
      <c r="E21" s="4" t="s">
        <v>15</v>
      </c>
      <c r="F21" s="4"/>
      <c r="G21" s="4" t="s">
        <v>21</v>
      </c>
      <c r="H21" s="4"/>
      <c r="I21" s="4" t="s">
        <v>171</v>
      </c>
      <c r="J21" s="5">
        <v>41760</v>
      </c>
      <c r="K21" s="6">
        <v>93</v>
      </c>
      <c r="L21" s="6">
        <v>94</v>
      </c>
      <c r="M21" s="6">
        <v>97</v>
      </c>
      <c r="N21" s="6">
        <v>100</v>
      </c>
      <c r="O21" s="6">
        <v>97</v>
      </c>
      <c r="P21" s="6">
        <v>97</v>
      </c>
      <c r="Q21" s="6">
        <v>98</v>
      </c>
      <c r="R21" s="6">
        <v>100</v>
      </c>
      <c r="S21" s="6">
        <v>98</v>
      </c>
      <c r="T21" s="6">
        <v>93</v>
      </c>
      <c r="U21" s="6">
        <v>91</v>
      </c>
      <c r="V21" s="14">
        <v>91</v>
      </c>
      <c r="W21" s="126">
        <f t="shared" si="0"/>
        <v>95.75</v>
      </c>
    </row>
    <row r="22" spans="1:23" x14ac:dyDescent="0.25">
      <c r="A22" s="127">
        <v>26100000</v>
      </c>
      <c r="B22" s="4" t="s">
        <v>449</v>
      </c>
      <c r="C22" s="4" t="s">
        <v>13</v>
      </c>
      <c r="D22" s="4" t="s">
        <v>14</v>
      </c>
      <c r="E22" s="4" t="s">
        <v>15</v>
      </c>
      <c r="F22" s="4" t="s">
        <v>33</v>
      </c>
      <c r="G22" s="4" t="s">
        <v>34</v>
      </c>
      <c r="H22" s="4" t="s">
        <v>35</v>
      </c>
      <c r="I22" s="4" t="s">
        <v>171</v>
      </c>
      <c r="J22" s="5">
        <v>37043</v>
      </c>
      <c r="K22" s="6">
        <v>94</v>
      </c>
      <c r="L22" s="6">
        <v>96</v>
      </c>
      <c r="M22" s="6">
        <v>92</v>
      </c>
      <c r="N22" s="6">
        <v>100</v>
      </c>
      <c r="O22" s="6">
        <v>97</v>
      </c>
      <c r="P22" s="6">
        <v>97</v>
      </c>
      <c r="Q22" s="6">
        <v>98</v>
      </c>
      <c r="R22" s="6">
        <v>100</v>
      </c>
      <c r="S22" s="6">
        <v>99</v>
      </c>
      <c r="T22" s="6">
        <v>94</v>
      </c>
      <c r="U22" s="6">
        <v>93</v>
      </c>
      <c r="V22" s="14">
        <v>93</v>
      </c>
      <c r="W22" s="126">
        <f t="shared" si="0"/>
        <v>96.083333333333329</v>
      </c>
    </row>
    <row r="23" spans="1:23" x14ac:dyDescent="0.25">
      <c r="A23" s="127">
        <v>1452000</v>
      </c>
      <c r="B23" s="4" t="s">
        <v>449</v>
      </c>
      <c r="C23" s="4" t="s">
        <v>20</v>
      </c>
      <c r="D23" s="4" t="s">
        <v>14</v>
      </c>
      <c r="E23" s="4" t="s">
        <v>15</v>
      </c>
      <c r="F23" s="4" t="s">
        <v>33</v>
      </c>
      <c r="G23" s="4" t="s">
        <v>21</v>
      </c>
      <c r="H23" s="4" t="s">
        <v>35</v>
      </c>
      <c r="I23" s="4" t="s">
        <v>171</v>
      </c>
      <c r="J23" s="5">
        <v>37043</v>
      </c>
      <c r="K23" s="6">
        <v>94</v>
      </c>
      <c r="L23" s="6">
        <v>96</v>
      </c>
      <c r="M23" s="6">
        <v>94</v>
      </c>
      <c r="N23" s="6">
        <v>100</v>
      </c>
      <c r="O23" s="6">
        <v>97</v>
      </c>
      <c r="P23" s="6">
        <v>97</v>
      </c>
      <c r="Q23" s="6">
        <v>98</v>
      </c>
      <c r="R23" s="6">
        <v>100</v>
      </c>
      <c r="S23" s="6">
        <v>99</v>
      </c>
      <c r="T23" s="6">
        <v>94</v>
      </c>
      <c r="U23" s="6">
        <v>93</v>
      </c>
      <c r="V23" s="14">
        <v>93</v>
      </c>
      <c r="W23" s="126">
        <f>AVERAGE(K23:V23)</f>
        <v>96.25</v>
      </c>
    </row>
    <row r="24" spans="1:23" x14ac:dyDescent="0.25">
      <c r="A24" s="139" t="s">
        <v>57</v>
      </c>
      <c r="B24" s="140"/>
      <c r="C24" s="140"/>
      <c r="D24" s="140"/>
      <c r="E24" s="140"/>
      <c r="F24" s="140"/>
      <c r="G24" s="140"/>
      <c r="H24" s="140"/>
      <c r="I24" s="140"/>
      <c r="J24" s="141"/>
      <c r="K24" s="8">
        <v>86</v>
      </c>
      <c r="L24" s="8">
        <v>84</v>
      </c>
      <c r="M24" s="8">
        <v>81</v>
      </c>
      <c r="N24" s="6">
        <v>96</v>
      </c>
      <c r="O24" s="6">
        <v>96</v>
      </c>
      <c r="P24" s="6">
        <v>96</v>
      </c>
      <c r="Q24" s="6">
        <v>90</v>
      </c>
      <c r="R24" s="6">
        <v>95</v>
      </c>
      <c r="S24" s="6">
        <v>97</v>
      </c>
      <c r="T24" s="6">
        <v>92</v>
      </c>
      <c r="U24" s="8">
        <v>86</v>
      </c>
      <c r="V24" s="14">
        <v>91</v>
      </c>
      <c r="W24" s="137">
        <f>AVERAGE(K24:V24)</f>
        <v>90.833333333333329</v>
      </c>
    </row>
    <row r="25" spans="1:23" x14ac:dyDescent="0.25">
      <c r="A25" s="127" t="s">
        <v>58</v>
      </c>
      <c r="B25" s="30" t="s">
        <v>59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146"/>
    </row>
    <row r="26" spans="1:23" x14ac:dyDescent="0.25">
      <c r="A26" s="127" t="s">
        <v>60</v>
      </c>
      <c r="B26" s="30" t="s">
        <v>61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130"/>
    </row>
    <row r="27" spans="1:23" x14ac:dyDescent="0.25">
      <c r="A27" s="127" t="s">
        <v>62</v>
      </c>
      <c r="B27" s="30" t="s">
        <v>63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130"/>
    </row>
    <row r="28" spans="1:23" x14ac:dyDescent="0.25">
      <c r="A28" s="127" t="s">
        <v>62</v>
      </c>
      <c r="B28" s="30" t="s">
        <v>64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130"/>
    </row>
    <row r="29" spans="1:23" x14ac:dyDescent="0.25">
      <c r="A29" s="127" t="s">
        <v>62</v>
      </c>
      <c r="B29" s="30" t="s">
        <v>65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130"/>
    </row>
    <row r="30" spans="1:23" x14ac:dyDescent="0.25">
      <c r="A30" s="127" t="s">
        <v>66</v>
      </c>
      <c r="B30" s="30" t="s">
        <v>67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130"/>
    </row>
    <row r="31" spans="1:23" x14ac:dyDescent="0.25">
      <c r="A31" s="131" t="s">
        <v>68</v>
      </c>
      <c r="B31" s="36"/>
      <c r="C31" s="36"/>
      <c r="D31" s="36"/>
      <c r="E31" s="37"/>
      <c r="F31" s="38" t="s">
        <v>69</v>
      </c>
      <c r="G31" s="39"/>
      <c r="H31" s="39"/>
      <c r="I31" s="39"/>
      <c r="J31" s="40"/>
      <c r="K31" s="41" t="s">
        <v>70</v>
      </c>
      <c r="L31" s="42"/>
      <c r="M31" s="42"/>
      <c r="N31" s="42"/>
      <c r="O31" s="43"/>
      <c r="P31" s="44" t="s">
        <v>71</v>
      </c>
      <c r="Q31" s="45"/>
      <c r="R31" s="45"/>
      <c r="S31" s="45"/>
      <c r="T31" s="45"/>
      <c r="U31" s="45"/>
      <c r="V31" s="45"/>
      <c r="W31" s="132"/>
    </row>
    <row r="32" spans="1:23" x14ac:dyDescent="0.25">
      <c r="A32" s="133" t="s">
        <v>72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5"/>
    </row>
  </sheetData>
  <mergeCells count="14">
    <mergeCell ref="B27:W27"/>
    <mergeCell ref="B28:W28"/>
    <mergeCell ref="A32:W32"/>
    <mergeCell ref="B29:W29"/>
    <mergeCell ref="B30:W30"/>
    <mergeCell ref="A31:E31"/>
    <mergeCell ref="F31:J31"/>
    <mergeCell ref="K31:O31"/>
    <mergeCell ref="P31:W31"/>
    <mergeCell ref="A1:V1"/>
    <mergeCell ref="A2:V2"/>
    <mergeCell ref="A24:J24"/>
    <mergeCell ref="B25:W25"/>
    <mergeCell ref="B26:W26"/>
  </mergeCells>
  <printOptions horizontalCentered="1"/>
  <pageMargins left="0.11811023622047245" right="0.11811023622047245" top="0.39370078740157483" bottom="0.19685039370078741" header="0.31496062992125984" footer="0.31496062992125984"/>
  <pageSetup paperSize="9" orientation="landscape" r:id="rId1"/>
  <ignoredErrors>
    <ignoredError sqref="W4:W23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7"/>
  <sheetViews>
    <sheetView showGridLines="0" workbookViewId="0">
      <selection activeCell="H34" sqref="H34"/>
    </sheetView>
  </sheetViews>
  <sheetFormatPr defaultRowHeight="15" x14ac:dyDescent="0.25"/>
  <cols>
    <col min="1" max="1" width="10" bestFit="1" customWidth="1"/>
    <col min="2" max="2" width="22.425781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11.42578125" bestFit="1" customWidth="1"/>
    <col min="8" max="8" width="3.85546875" bestFit="1" customWidth="1"/>
    <col min="9" max="9" width="2.7109375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38"/>
    </row>
    <row r="2" spans="1:23" x14ac:dyDescent="0.25">
      <c r="A2" s="123" t="s">
        <v>180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45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27">
        <v>31645000</v>
      </c>
      <c r="B4" s="4" t="s">
        <v>182</v>
      </c>
      <c r="C4" s="4" t="s">
        <v>13</v>
      </c>
      <c r="D4" s="4" t="s">
        <v>14</v>
      </c>
      <c r="E4" s="4" t="s">
        <v>15</v>
      </c>
      <c r="F4" s="4"/>
      <c r="G4" s="4" t="s">
        <v>29</v>
      </c>
      <c r="H4" s="4"/>
      <c r="I4" s="4" t="s">
        <v>181</v>
      </c>
      <c r="J4" s="5">
        <v>41730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64</v>
      </c>
      <c r="S4" s="6">
        <v>100</v>
      </c>
      <c r="T4" s="6">
        <v>96</v>
      </c>
      <c r="U4" s="8">
        <v>88</v>
      </c>
      <c r="V4" s="7">
        <v>31</v>
      </c>
      <c r="W4" s="126">
        <f t="shared" ref="W4:W18" si="0">AVERAGE(K4:V4)</f>
        <v>31.583333333333332</v>
      </c>
    </row>
    <row r="5" spans="1:23" x14ac:dyDescent="0.25">
      <c r="A5" s="127">
        <v>148021</v>
      </c>
      <c r="B5" s="4" t="s">
        <v>182</v>
      </c>
      <c r="C5" s="4" t="s">
        <v>20</v>
      </c>
      <c r="D5" s="4" t="s">
        <v>14</v>
      </c>
      <c r="E5" s="4" t="s">
        <v>15</v>
      </c>
      <c r="F5" s="4"/>
      <c r="G5" s="4" t="s">
        <v>21</v>
      </c>
      <c r="H5" s="4"/>
      <c r="I5" s="4" t="s">
        <v>181</v>
      </c>
      <c r="J5" s="5">
        <v>41730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64</v>
      </c>
      <c r="S5" s="6">
        <v>100</v>
      </c>
      <c r="T5" s="6">
        <v>96</v>
      </c>
      <c r="U5" s="6">
        <v>94</v>
      </c>
      <c r="V5" s="6">
        <v>97</v>
      </c>
      <c r="W5" s="126">
        <f t="shared" si="0"/>
        <v>37.583333333333336</v>
      </c>
    </row>
    <row r="6" spans="1:23" x14ac:dyDescent="0.25">
      <c r="A6" s="136">
        <v>23700000</v>
      </c>
      <c r="B6" s="24" t="s">
        <v>183</v>
      </c>
      <c r="C6" s="24" t="s">
        <v>13</v>
      </c>
      <c r="D6" s="24" t="s">
        <v>14</v>
      </c>
      <c r="E6" s="24" t="s">
        <v>15</v>
      </c>
      <c r="F6" s="24" t="s">
        <v>16</v>
      </c>
      <c r="G6" s="24" t="s">
        <v>34</v>
      </c>
      <c r="H6" s="24" t="s">
        <v>18</v>
      </c>
      <c r="I6" s="24" t="s">
        <v>184</v>
      </c>
      <c r="J6" s="25">
        <v>37196</v>
      </c>
      <c r="K6" s="6">
        <v>98</v>
      </c>
      <c r="L6" s="6">
        <v>98</v>
      </c>
      <c r="M6" s="6">
        <v>99</v>
      </c>
      <c r="N6" s="6">
        <v>100</v>
      </c>
      <c r="O6" s="6">
        <v>97</v>
      </c>
      <c r="P6" s="6">
        <v>97</v>
      </c>
      <c r="Q6" s="6">
        <v>98</v>
      </c>
      <c r="R6" s="6">
        <v>100</v>
      </c>
      <c r="S6" s="6">
        <v>100</v>
      </c>
      <c r="T6" s="6">
        <v>96</v>
      </c>
      <c r="U6" s="6">
        <v>95</v>
      </c>
      <c r="V6" s="6">
        <v>93</v>
      </c>
      <c r="W6" s="126">
        <f t="shared" si="0"/>
        <v>97.583333333333329</v>
      </c>
    </row>
    <row r="7" spans="1:23" x14ac:dyDescent="0.25">
      <c r="A7" s="136">
        <v>547004</v>
      </c>
      <c r="B7" s="24" t="s">
        <v>183</v>
      </c>
      <c r="C7" s="24" t="s">
        <v>20</v>
      </c>
      <c r="D7" s="24" t="s">
        <v>14</v>
      </c>
      <c r="E7" s="24" t="s">
        <v>15</v>
      </c>
      <c r="F7" s="24" t="s">
        <v>16</v>
      </c>
      <c r="G7" s="24" t="s">
        <v>21</v>
      </c>
      <c r="H7" s="24" t="s">
        <v>18</v>
      </c>
      <c r="I7" s="24" t="s">
        <v>184</v>
      </c>
      <c r="J7" s="25">
        <v>37196</v>
      </c>
      <c r="K7" s="6">
        <v>98</v>
      </c>
      <c r="L7" s="6">
        <v>98</v>
      </c>
      <c r="M7" s="6">
        <v>99</v>
      </c>
      <c r="N7" s="6">
        <v>100</v>
      </c>
      <c r="O7" s="6">
        <v>97</v>
      </c>
      <c r="P7" s="6">
        <v>97</v>
      </c>
      <c r="Q7" s="6">
        <v>98</v>
      </c>
      <c r="R7" s="6">
        <v>100</v>
      </c>
      <c r="S7" s="6">
        <v>100</v>
      </c>
      <c r="T7" s="6">
        <v>96</v>
      </c>
      <c r="U7" s="6">
        <v>94</v>
      </c>
      <c r="V7" s="6">
        <v>96</v>
      </c>
      <c r="W7" s="126">
        <f t="shared" si="0"/>
        <v>97.75</v>
      </c>
    </row>
    <row r="8" spans="1:23" x14ac:dyDescent="0.25">
      <c r="A8" s="136">
        <v>549011</v>
      </c>
      <c r="B8" s="24" t="s">
        <v>185</v>
      </c>
      <c r="C8" s="24" t="s">
        <v>20</v>
      </c>
      <c r="D8" s="24" t="s">
        <v>14</v>
      </c>
      <c r="E8" s="24" t="s">
        <v>15</v>
      </c>
      <c r="F8" s="24" t="s">
        <v>16</v>
      </c>
      <c r="G8" s="24" t="s">
        <v>21</v>
      </c>
      <c r="H8" s="24" t="s">
        <v>18</v>
      </c>
      <c r="I8" s="24" t="s">
        <v>181</v>
      </c>
      <c r="J8" s="25">
        <v>36982</v>
      </c>
      <c r="K8" s="6">
        <v>98</v>
      </c>
      <c r="L8" s="6">
        <v>98</v>
      </c>
      <c r="M8" s="6">
        <v>99</v>
      </c>
      <c r="N8" s="6">
        <v>100</v>
      </c>
      <c r="O8" s="6">
        <v>96</v>
      </c>
      <c r="P8" s="7">
        <v>55</v>
      </c>
      <c r="Q8" s="7">
        <v>34</v>
      </c>
      <c r="R8" s="6">
        <v>100</v>
      </c>
      <c r="S8" s="6">
        <v>99</v>
      </c>
      <c r="T8" s="6">
        <v>95</v>
      </c>
      <c r="U8" s="6">
        <v>94</v>
      </c>
      <c r="V8" s="6">
        <v>96</v>
      </c>
      <c r="W8" s="126">
        <f t="shared" si="0"/>
        <v>88.666666666666671</v>
      </c>
    </row>
    <row r="9" spans="1:23" x14ac:dyDescent="0.25">
      <c r="A9" s="136">
        <v>549013</v>
      </c>
      <c r="B9" s="24" t="s">
        <v>186</v>
      </c>
      <c r="C9" s="24" t="s">
        <v>20</v>
      </c>
      <c r="D9" s="24" t="s">
        <v>14</v>
      </c>
      <c r="E9" s="24" t="s">
        <v>15</v>
      </c>
      <c r="F9" s="24" t="s">
        <v>16</v>
      </c>
      <c r="G9" s="24" t="s">
        <v>21</v>
      </c>
      <c r="H9" s="24" t="s">
        <v>18</v>
      </c>
      <c r="I9" s="24" t="s">
        <v>181</v>
      </c>
      <c r="J9" s="25">
        <v>41000</v>
      </c>
      <c r="K9" s="6">
        <v>98</v>
      </c>
      <c r="L9" s="6">
        <v>99</v>
      </c>
      <c r="M9" s="6">
        <v>99</v>
      </c>
      <c r="N9" s="6">
        <v>100</v>
      </c>
      <c r="O9" s="6">
        <v>97</v>
      </c>
      <c r="P9" s="6">
        <v>97</v>
      </c>
      <c r="Q9" s="6">
        <v>98</v>
      </c>
      <c r="R9" s="6">
        <v>100</v>
      </c>
      <c r="S9" s="6">
        <v>100</v>
      </c>
      <c r="T9" s="6">
        <v>95</v>
      </c>
      <c r="U9" s="6">
        <v>95</v>
      </c>
      <c r="V9" s="6">
        <v>97</v>
      </c>
      <c r="W9" s="126">
        <f t="shared" si="0"/>
        <v>97.916666666666671</v>
      </c>
    </row>
    <row r="10" spans="1:23" x14ac:dyDescent="0.25">
      <c r="A10" s="136">
        <v>17050001</v>
      </c>
      <c r="B10" s="24" t="s">
        <v>187</v>
      </c>
      <c r="C10" s="24" t="s">
        <v>13</v>
      </c>
      <c r="D10" s="24" t="s">
        <v>14</v>
      </c>
      <c r="E10" s="24" t="s">
        <v>15</v>
      </c>
      <c r="F10" s="24" t="s">
        <v>33</v>
      </c>
      <c r="G10" s="24" t="s">
        <v>34</v>
      </c>
      <c r="H10" s="24" t="s">
        <v>35</v>
      </c>
      <c r="I10" s="24" t="s">
        <v>181</v>
      </c>
      <c r="J10" s="25">
        <v>35551</v>
      </c>
      <c r="K10" s="6">
        <v>97</v>
      </c>
      <c r="L10" s="6">
        <v>99</v>
      </c>
      <c r="M10" s="6">
        <v>99</v>
      </c>
      <c r="N10" s="6">
        <v>100</v>
      </c>
      <c r="O10" s="6">
        <v>93</v>
      </c>
      <c r="P10" s="6">
        <v>95</v>
      </c>
      <c r="Q10" s="7">
        <v>47</v>
      </c>
      <c r="R10" s="6">
        <v>100</v>
      </c>
      <c r="S10" s="6">
        <v>100</v>
      </c>
      <c r="T10" s="6">
        <v>95</v>
      </c>
      <c r="U10" s="6">
        <v>93</v>
      </c>
      <c r="V10" s="6">
        <v>97</v>
      </c>
      <c r="W10" s="126">
        <f t="shared" si="0"/>
        <v>92.916666666666671</v>
      </c>
    </row>
    <row r="11" spans="1:23" x14ac:dyDescent="0.25">
      <c r="A11" s="136">
        <v>155003</v>
      </c>
      <c r="B11" s="24" t="s">
        <v>187</v>
      </c>
      <c r="C11" s="24" t="s">
        <v>20</v>
      </c>
      <c r="D11" s="24" t="s">
        <v>14</v>
      </c>
      <c r="E11" s="24" t="s">
        <v>15</v>
      </c>
      <c r="F11" s="24" t="s">
        <v>33</v>
      </c>
      <c r="G11" s="24" t="s">
        <v>21</v>
      </c>
      <c r="H11" s="24" t="s">
        <v>35</v>
      </c>
      <c r="I11" s="24" t="s">
        <v>181</v>
      </c>
      <c r="J11" s="25">
        <v>35551</v>
      </c>
      <c r="K11" s="6">
        <v>97</v>
      </c>
      <c r="L11" s="6">
        <v>99</v>
      </c>
      <c r="M11" s="6">
        <v>99</v>
      </c>
      <c r="N11" s="6">
        <v>100</v>
      </c>
      <c r="O11" s="6">
        <v>97</v>
      </c>
      <c r="P11" s="6">
        <v>97</v>
      </c>
      <c r="Q11" s="6">
        <v>98</v>
      </c>
      <c r="R11" s="6">
        <v>100</v>
      </c>
      <c r="S11" s="6">
        <v>100</v>
      </c>
      <c r="T11" s="6">
        <v>95</v>
      </c>
      <c r="U11" s="6">
        <v>93</v>
      </c>
      <c r="V11" s="6">
        <v>97</v>
      </c>
      <c r="W11" s="126">
        <f t="shared" si="0"/>
        <v>97.666666666666671</v>
      </c>
    </row>
    <row r="12" spans="1:23" x14ac:dyDescent="0.25">
      <c r="A12" s="136">
        <v>155000</v>
      </c>
      <c r="B12" s="24" t="s">
        <v>188</v>
      </c>
      <c r="C12" s="24" t="s">
        <v>20</v>
      </c>
      <c r="D12" s="24" t="s">
        <v>14</v>
      </c>
      <c r="E12" s="24" t="s">
        <v>15</v>
      </c>
      <c r="F12" s="24" t="s">
        <v>33</v>
      </c>
      <c r="G12" s="24" t="s">
        <v>21</v>
      </c>
      <c r="H12" s="24" t="s">
        <v>35</v>
      </c>
      <c r="I12" s="24" t="s">
        <v>181</v>
      </c>
      <c r="J12" s="25">
        <v>37956</v>
      </c>
      <c r="K12" s="6">
        <v>96</v>
      </c>
      <c r="L12" s="6">
        <v>98</v>
      </c>
      <c r="M12" s="7">
        <v>71</v>
      </c>
      <c r="N12" s="6">
        <v>98</v>
      </c>
      <c r="O12" s="6">
        <v>97</v>
      </c>
      <c r="P12" s="7">
        <v>51</v>
      </c>
      <c r="Q12" s="7">
        <v>40</v>
      </c>
      <c r="R12" s="7">
        <v>74</v>
      </c>
      <c r="S12" s="7">
        <v>75</v>
      </c>
      <c r="T12" s="8">
        <v>81</v>
      </c>
      <c r="U12" s="7">
        <v>58</v>
      </c>
      <c r="V12" s="7">
        <v>54</v>
      </c>
      <c r="W12" s="126">
        <f t="shared" si="0"/>
        <v>74.416666666666671</v>
      </c>
    </row>
    <row r="13" spans="1:23" x14ac:dyDescent="0.25">
      <c r="A13" s="136">
        <v>18950003</v>
      </c>
      <c r="B13" s="24" t="s">
        <v>189</v>
      </c>
      <c r="C13" s="24" t="s">
        <v>13</v>
      </c>
      <c r="D13" s="24" t="s">
        <v>14</v>
      </c>
      <c r="E13" s="24" t="s">
        <v>15</v>
      </c>
      <c r="F13" s="24"/>
      <c r="G13" s="24" t="s">
        <v>29</v>
      </c>
      <c r="H13" s="24"/>
      <c r="I13" s="24" t="s">
        <v>181</v>
      </c>
      <c r="J13" s="25">
        <v>41913</v>
      </c>
      <c r="K13" s="6">
        <v>98</v>
      </c>
      <c r="L13" s="6">
        <v>99</v>
      </c>
      <c r="M13" s="6">
        <v>99</v>
      </c>
      <c r="N13" s="6">
        <v>100</v>
      </c>
      <c r="O13" s="7">
        <v>48</v>
      </c>
      <c r="P13" s="6">
        <v>97</v>
      </c>
      <c r="Q13" s="6">
        <v>98</v>
      </c>
      <c r="R13" s="6">
        <v>100</v>
      </c>
      <c r="S13" s="6">
        <v>100</v>
      </c>
      <c r="T13" s="6">
        <v>95</v>
      </c>
      <c r="U13" s="6">
        <v>93</v>
      </c>
      <c r="V13" s="6">
        <v>96</v>
      </c>
      <c r="W13" s="126">
        <f t="shared" si="0"/>
        <v>93.583333333333329</v>
      </c>
    </row>
    <row r="14" spans="1:23" x14ac:dyDescent="0.25">
      <c r="A14" s="136">
        <v>152000</v>
      </c>
      <c r="B14" s="24" t="s">
        <v>189</v>
      </c>
      <c r="C14" s="24" t="s">
        <v>20</v>
      </c>
      <c r="D14" s="24" t="s">
        <v>14</v>
      </c>
      <c r="E14" s="24" t="s">
        <v>15</v>
      </c>
      <c r="F14" s="24"/>
      <c r="G14" s="24" t="s">
        <v>21</v>
      </c>
      <c r="H14" s="24"/>
      <c r="I14" s="24" t="s">
        <v>181</v>
      </c>
      <c r="J14" s="25">
        <v>41913</v>
      </c>
      <c r="K14" s="6">
        <v>97</v>
      </c>
      <c r="L14" s="6">
        <v>99</v>
      </c>
      <c r="M14" s="6">
        <v>99</v>
      </c>
      <c r="N14" s="6">
        <v>100</v>
      </c>
      <c r="O14" s="6">
        <v>96</v>
      </c>
      <c r="P14" s="6">
        <v>97</v>
      </c>
      <c r="Q14" s="6">
        <v>98</v>
      </c>
      <c r="R14" s="6">
        <v>100</v>
      </c>
      <c r="S14" s="6">
        <v>99</v>
      </c>
      <c r="T14" s="7">
        <v>78</v>
      </c>
      <c r="U14" s="7">
        <v>61</v>
      </c>
      <c r="V14" s="6">
        <v>96</v>
      </c>
      <c r="W14" s="126">
        <f t="shared" si="0"/>
        <v>93.333333333333329</v>
      </c>
    </row>
    <row r="15" spans="1:23" x14ac:dyDescent="0.25">
      <c r="A15" s="136">
        <v>17900000</v>
      </c>
      <c r="B15" s="24" t="s">
        <v>190</v>
      </c>
      <c r="C15" s="24" t="s">
        <v>13</v>
      </c>
      <c r="D15" s="24" t="s">
        <v>14</v>
      </c>
      <c r="E15" s="24" t="s">
        <v>15</v>
      </c>
      <c r="F15" s="24" t="s">
        <v>33</v>
      </c>
      <c r="G15" s="24" t="s">
        <v>191</v>
      </c>
      <c r="H15" s="24" t="s">
        <v>35</v>
      </c>
      <c r="I15" s="24" t="s">
        <v>181</v>
      </c>
      <c r="J15" s="25">
        <v>37561</v>
      </c>
      <c r="K15" s="6">
        <v>97</v>
      </c>
      <c r="L15" s="6">
        <v>99</v>
      </c>
      <c r="M15" s="6">
        <v>99</v>
      </c>
      <c r="N15" s="6">
        <v>100</v>
      </c>
      <c r="O15" s="6">
        <v>97</v>
      </c>
      <c r="P15" s="7">
        <v>70</v>
      </c>
      <c r="Q15" s="6">
        <v>98</v>
      </c>
      <c r="R15" s="6">
        <v>100</v>
      </c>
      <c r="S15" s="6">
        <v>98</v>
      </c>
      <c r="T15" s="6">
        <v>95</v>
      </c>
      <c r="U15" s="6">
        <v>93</v>
      </c>
      <c r="V15" s="6">
        <v>97</v>
      </c>
      <c r="W15" s="126">
        <f t="shared" si="0"/>
        <v>95.25</v>
      </c>
    </row>
    <row r="16" spans="1:23" x14ac:dyDescent="0.25">
      <c r="A16" s="136">
        <v>254000</v>
      </c>
      <c r="B16" s="24" t="s">
        <v>190</v>
      </c>
      <c r="C16" s="24" t="s">
        <v>20</v>
      </c>
      <c r="D16" s="24" t="s">
        <v>14</v>
      </c>
      <c r="E16" s="24" t="s">
        <v>15</v>
      </c>
      <c r="F16" s="24" t="s">
        <v>33</v>
      </c>
      <c r="G16" s="24" t="s">
        <v>21</v>
      </c>
      <c r="H16" s="24" t="s">
        <v>35</v>
      </c>
      <c r="I16" s="24" t="s">
        <v>181</v>
      </c>
      <c r="J16" s="25">
        <v>37561</v>
      </c>
      <c r="K16" s="6">
        <v>97</v>
      </c>
      <c r="L16" s="6">
        <v>99</v>
      </c>
      <c r="M16" s="6">
        <v>99</v>
      </c>
      <c r="N16" s="6">
        <v>100</v>
      </c>
      <c r="O16" s="6">
        <v>98</v>
      </c>
      <c r="P16" s="6">
        <v>97</v>
      </c>
      <c r="Q16" s="6">
        <v>98</v>
      </c>
      <c r="R16" s="6">
        <v>100</v>
      </c>
      <c r="S16" s="6">
        <v>98</v>
      </c>
      <c r="T16" s="7">
        <v>79</v>
      </c>
      <c r="U16" s="7">
        <v>35</v>
      </c>
      <c r="V16" s="7">
        <v>0</v>
      </c>
      <c r="W16" s="126">
        <f t="shared" si="0"/>
        <v>83.333333333333329</v>
      </c>
    </row>
    <row r="17" spans="1:23" x14ac:dyDescent="0.25">
      <c r="A17" s="136">
        <v>28300000</v>
      </c>
      <c r="B17" s="24" t="s">
        <v>192</v>
      </c>
      <c r="C17" s="24" t="s">
        <v>13</v>
      </c>
      <c r="D17" s="24" t="s">
        <v>14</v>
      </c>
      <c r="E17" s="24" t="s">
        <v>15</v>
      </c>
      <c r="F17" s="24" t="s">
        <v>16</v>
      </c>
      <c r="G17" s="24" t="s">
        <v>34</v>
      </c>
      <c r="H17" s="24" t="s">
        <v>18</v>
      </c>
      <c r="I17" s="24" t="s">
        <v>184</v>
      </c>
      <c r="J17" s="25">
        <v>35247</v>
      </c>
      <c r="K17" s="6">
        <v>97</v>
      </c>
      <c r="L17" s="6">
        <v>99</v>
      </c>
      <c r="M17" s="6">
        <v>99</v>
      </c>
      <c r="N17" s="6">
        <v>100</v>
      </c>
      <c r="O17" s="6">
        <v>97</v>
      </c>
      <c r="P17" s="6">
        <v>97</v>
      </c>
      <c r="Q17" s="6">
        <v>97</v>
      </c>
      <c r="R17" s="6">
        <v>99</v>
      </c>
      <c r="S17" s="6">
        <v>97</v>
      </c>
      <c r="T17" s="6">
        <v>93</v>
      </c>
      <c r="U17" s="6">
        <v>93</v>
      </c>
      <c r="V17" s="6">
        <v>93</v>
      </c>
      <c r="W17" s="126">
        <f t="shared" si="0"/>
        <v>96.75</v>
      </c>
    </row>
    <row r="18" spans="1:23" x14ac:dyDescent="0.25">
      <c r="A18" s="136">
        <v>648000</v>
      </c>
      <c r="B18" s="24" t="s">
        <v>192</v>
      </c>
      <c r="C18" s="24" t="s">
        <v>20</v>
      </c>
      <c r="D18" s="24" t="s">
        <v>14</v>
      </c>
      <c r="E18" s="24" t="s">
        <v>15</v>
      </c>
      <c r="F18" s="24" t="s">
        <v>16</v>
      </c>
      <c r="G18" s="24" t="s">
        <v>21</v>
      </c>
      <c r="H18" s="24" t="s">
        <v>18</v>
      </c>
      <c r="I18" s="24" t="s">
        <v>184</v>
      </c>
      <c r="J18" s="25">
        <v>35247</v>
      </c>
      <c r="K18" s="6">
        <v>97</v>
      </c>
      <c r="L18" s="6">
        <v>99</v>
      </c>
      <c r="M18" s="6">
        <v>99</v>
      </c>
      <c r="N18" s="6">
        <v>100</v>
      </c>
      <c r="O18" s="6">
        <v>97</v>
      </c>
      <c r="P18" s="6">
        <v>97</v>
      </c>
      <c r="Q18" s="6">
        <v>97</v>
      </c>
      <c r="R18" s="6">
        <v>99</v>
      </c>
      <c r="S18" s="6">
        <v>97</v>
      </c>
      <c r="T18" s="6">
        <v>92</v>
      </c>
      <c r="U18" s="6">
        <v>93</v>
      </c>
      <c r="V18" s="6">
        <v>93</v>
      </c>
      <c r="W18" s="126">
        <f t="shared" si="0"/>
        <v>96.666666666666671</v>
      </c>
    </row>
    <row r="19" spans="1:23" x14ac:dyDescent="0.25">
      <c r="A19" s="139" t="s">
        <v>57</v>
      </c>
      <c r="B19" s="140"/>
      <c r="C19" s="140"/>
      <c r="D19" s="140"/>
      <c r="E19" s="140"/>
      <c r="F19" s="140"/>
      <c r="G19" s="140"/>
      <c r="H19" s="140"/>
      <c r="I19" s="140"/>
      <c r="J19" s="141"/>
      <c r="K19" s="23">
        <f>AVERAGE(K4:K18)</f>
        <v>84.333333333333329</v>
      </c>
      <c r="L19" s="23">
        <f t="shared" ref="L19:V19" si="1">AVERAGE(L4:L18)</f>
        <v>85.533333333333331</v>
      </c>
      <c r="M19" s="23">
        <f t="shared" si="1"/>
        <v>83.933333333333337</v>
      </c>
      <c r="N19" s="23">
        <f t="shared" si="1"/>
        <v>86.533333333333331</v>
      </c>
      <c r="O19" s="23">
        <f t="shared" si="1"/>
        <v>80.466666666666669</v>
      </c>
      <c r="P19" s="23">
        <f t="shared" si="1"/>
        <v>76.266666666666666</v>
      </c>
      <c r="Q19" s="23">
        <f t="shared" si="1"/>
        <v>73.266666666666666</v>
      </c>
      <c r="R19" s="23">
        <f t="shared" si="1"/>
        <v>93.333333333333329</v>
      </c>
      <c r="S19" s="23">
        <f t="shared" si="1"/>
        <v>97.533333333333331</v>
      </c>
      <c r="T19" s="23">
        <f t="shared" si="1"/>
        <v>91.8</v>
      </c>
      <c r="U19" s="23">
        <f t="shared" si="1"/>
        <v>84.8</v>
      </c>
      <c r="V19" s="23">
        <f t="shared" si="1"/>
        <v>82.2</v>
      </c>
      <c r="W19" s="137">
        <f>AVERAGE(K19:V19)</f>
        <v>85</v>
      </c>
    </row>
    <row r="20" spans="1:23" x14ac:dyDescent="0.25">
      <c r="A20" s="127" t="s">
        <v>58</v>
      </c>
      <c r="B20" s="30" t="s">
        <v>59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130"/>
    </row>
    <row r="21" spans="1:23" x14ac:dyDescent="0.25">
      <c r="A21" s="127" t="s">
        <v>60</v>
      </c>
      <c r="B21" s="30" t="s">
        <v>61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130"/>
    </row>
    <row r="22" spans="1:23" x14ac:dyDescent="0.25">
      <c r="A22" s="127" t="s">
        <v>62</v>
      </c>
      <c r="B22" s="30" t="s">
        <v>63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130"/>
    </row>
    <row r="23" spans="1:23" x14ac:dyDescent="0.25">
      <c r="A23" s="127" t="s">
        <v>62</v>
      </c>
      <c r="B23" s="30" t="s">
        <v>64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130"/>
    </row>
    <row r="24" spans="1:23" x14ac:dyDescent="0.25">
      <c r="A24" s="127" t="s">
        <v>62</v>
      </c>
      <c r="B24" s="30" t="s">
        <v>65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130"/>
    </row>
    <row r="25" spans="1:23" x14ac:dyDescent="0.25">
      <c r="A25" s="127" t="s">
        <v>66</v>
      </c>
      <c r="B25" s="30" t="s">
        <v>67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130"/>
    </row>
    <row r="26" spans="1:23" x14ac:dyDescent="0.25">
      <c r="A26" s="131" t="s">
        <v>68</v>
      </c>
      <c r="B26" s="36"/>
      <c r="C26" s="36"/>
      <c r="D26" s="36"/>
      <c r="E26" s="37"/>
      <c r="F26" s="38" t="s">
        <v>69</v>
      </c>
      <c r="G26" s="39"/>
      <c r="H26" s="39"/>
      <c r="I26" s="39"/>
      <c r="J26" s="40"/>
      <c r="K26" s="41" t="s">
        <v>70</v>
      </c>
      <c r="L26" s="42"/>
      <c r="M26" s="42"/>
      <c r="N26" s="42"/>
      <c r="O26" s="43"/>
      <c r="P26" s="44" t="s">
        <v>71</v>
      </c>
      <c r="Q26" s="45"/>
      <c r="R26" s="45"/>
      <c r="S26" s="45"/>
      <c r="T26" s="45"/>
      <c r="U26" s="45"/>
      <c r="V26" s="45"/>
      <c r="W26" s="132"/>
    </row>
    <row r="27" spans="1:23" x14ac:dyDescent="0.25">
      <c r="A27" s="133" t="s">
        <v>72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5"/>
    </row>
  </sheetData>
  <mergeCells count="14">
    <mergeCell ref="A27:W27"/>
    <mergeCell ref="B23:W23"/>
    <mergeCell ref="B24:W24"/>
    <mergeCell ref="B25:W25"/>
    <mergeCell ref="A26:E26"/>
    <mergeCell ref="F26:J26"/>
    <mergeCell ref="K26:O26"/>
    <mergeCell ref="P26:W26"/>
    <mergeCell ref="B22:W22"/>
    <mergeCell ref="A1:V1"/>
    <mergeCell ref="A2:V2"/>
    <mergeCell ref="A19:J19"/>
    <mergeCell ref="B20:W20"/>
    <mergeCell ref="B21:W21"/>
  </mergeCells>
  <printOptions horizontalCentered="1"/>
  <pageMargins left="0.11811023622047245" right="0.11811023622047245" top="0.39370078740157483" bottom="0.19685039370078741" header="0.31496062992125984" footer="0.31496062992125984"/>
  <pageSetup paperSize="9" scale="95" orientation="landscape" verticalDpi="0" r:id="rId1"/>
  <ignoredErrors>
    <ignoredError sqref="W4:W18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2"/>
  <sheetViews>
    <sheetView showGridLines="0" workbookViewId="0">
      <selection activeCell="M31" sqref="M31"/>
    </sheetView>
  </sheetViews>
  <sheetFormatPr defaultRowHeight="15" x14ac:dyDescent="0.25"/>
  <cols>
    <col min="1" max="1" width="10.5703125" customWidth="1"/>
    <col min="2" max="2" width="15.140625" bestFit="1" customWidth="1"/>
    <col min="3" max="4" width="3.7109375" customWidth="1"/>
    <col min="5" max="5" width="5" bestFit="1" customWidth="1"/>
    <col min="6" max="6" width="5.140625" bestFit="1" customWidth="1"/>
    <col min="7" max="7" width="8.85546875" bestFit="1" customWidth="1"/>
    <col min="8" max="8" width="3.85546875" bestFit="1" customWidth="1"/>
    <col min="9" max="9" width="3.85546875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22"/>
    </row>
    <row r="2" spans="1:23" x14ac:dyDescent="0.25">
      <c r="A2" s="123" t="s">
        <v>193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24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20">
        <v>42339</v>
      </c>
      <c r="W3" s="126" t="s">
        <v>427</v>
      </c>
    </row>
    <row r="4" spans="1:23" ht="23.25" x14ac:dyDescent="0.25">
      <c r="A4" s="147">
        <v>37213000</v>
      </c>
      <c r="B4" s="24" t="s">
        <v>196</v>
      </c>
      <c r="C4" s="24" t="s">
        <v>13</v>
      </c>
      <c r="D4" s="24" t="s">
        <v>14</v>
      </c>
      <c r="E4" s="24" t="s">
        <v>15</v>
      </c>
      <c r="F4" s="24" t="s">
        <v>80</v>
      </c>
      <c r="G4" s="24" t="s">
        <v>128</v>
      </c>
      <c r="H4" s="24" t="s">
        <v>81</v>
      </c>
      <c r="I4" s="24" t="s">
        <v>195</v>
      </c>
      <c r="J4" s="25">
        <v>39995</v>
      </c>
      <c r="K4" s="7">
        <v>0</v>
      </c>
      <c r="L4" s="8">
        <v>83</v>
      </c>
      <c r="M4" s="6">
        <v>99</v>
      </c>
      <c r="N4" s="6">
        <v>100</v>
      </c>
      <c r="O4" s="6">
        <v>98</v>
      </c>
      <c r="P4" s="6">
        <v>97</v>
      </c>
      <c r="Q4" s="6">
        <v>98</v>
      </c>
      <c r="R4" s="6">
        <v>100</v>
      </c>
      <c r="S4" s="6">
        <v>99</v>
      </c>
      <c r="T4" s="6">
        <v>94</v>
      </c>
      <c r="U4" s="6">
        <v>90</v>
      </c>
      <c r="V4" s="14">
        <v>92</v>
      </c>
      <c r="W4" s="126">
        <f>AVERAGE(K4:V4)</f>
        <v>87.5</v>
      </c>
    </row>
    <row r="5" spans="1:23" ht="23.25" x14ac:dyDescent="0.25">
      <c r="A5" s="147">
        <v>638095</v>
      </c>
      <c r="B5" s="24" t="s">
        <v>196</v>
      </c>
      <c r="C5" s="24" t="s">
        <v>20</v>
      </c>
      <c r="D5" s="24" t="s">
        <v>14</v>
      </c>
      <c r="E5" s="24" t="s">
        <v>15</v>
      </c>
      <c r="F5" s="24" t="s">
        <v>80</v>
      </c>
      <c r="G5" s="24" t="s">
        <v>21</v>
      </c>
      <c r="H5" s="24" t="s">
        <v>81</v>
      </c>
      <c r="I5" s="24" t="s">
        <v>195</v>
      </c>
      <c r="J5" s="25">
        <v>39995</v>
      </c>
      <c r="K5" s="6">
        <v>95</v>
      </c>
      <c r="L5" s="6">
        <v>95</v>
      </c>
      <c r="M5" s="6">
        <v>99</v>
      </c>
      <c r="N5" s="6">
        <v>100</v>
      </c>
      <c r="O5" s="6">
        <v>97</v>
      </c>
      <c r="P5" s="6">
        <v>98</v>
      </c>
      <c r="Q5" s="6">
        <v>98</v>
      </c>
      <c r="R5" s="6">
        <v>100</v>
      </c>
      <c r="S5" s="6">
        <v>92</v>
      </c>
      <c r="T5" s="7">
        <v>17</v>
      </c>
      <c r="U5" s="7">
        <v>34</v>
      </c>
      <c r="V5" s="13">
        <v>0</v>
      </c>
      <c r="W5" s="126">
        <f t="shared" ref="W5:W13" si="0">AVERAGE(K5:V5)</f>
        <v>77.083333333333329</v>
      </c>
    </row>
    <row r="6" spans="1:23" x14ac:dyDescent="0.25">
      <c r="A6" s="136">
        <v>37225000</v>
      </c>
      <c r="B6" s="24" t="s">
        <v>197</v>
      </c>
      <c r="C6" s="24" t="s">
        <v>13</v>
      </c>
      <c r="D6" s="24" t="s">
        <v>14</v>
      </c>
      <c r="E6" s="24" t="s">
        <v>15</v>
      </c>
      <c r="F6" s="24" t="s">
        <v>80</v>
      </c>
      <c r="G6" s="24" t="s">
        <v>29</v>
      </c>
      <c r="H6" s="24" t="s">
        <v>81</v>
      </c>
      <c r="I6" s="24" t="s">
        <v>195</v>
      </c>
      <c r="J6" s="25">
        <v>39995</v>
      </c>
      <c r="K6" s="6">
        <v>96</v>
      </c>
      <c r="L6" s="6">
        <v>97</v>
      </c>
      <c r="M6" s="6">
        <v>99</v>
      </c>
      <c r="N6" s="6">
        <v>93</v>
      </c>
      <c r="O6" s="6">
        <v>94</v>
      </c>
      <c r="P6" s="6">
        <v>98</v>
      </c>
      <c r="Q6" s="6">
        <v>99</v>
      </c>
      <c r="R6" s="6">
        <v>100</v>
      </c>
      <c r="S6" s="6">
        <v>99</v>
      </c>
      <c r="T6" s="6">
        <v>94</v>
      </c>
      <c r="U6" s="6">
        <v>92</v>
      </c>
      <c r="V6" s="14">
        <v>93</v>
      </c>
      <c r="W6" s="126">
        <f t="shared" si="0"/>
        <v>96.166666666666671</v>
      </c>
    </row>
    <row r="7" spans="1:23" x14ac:dyDescent="0.25">
      <c r="A7" s="136">
        <v>638094</v>
      </c>
      <c r="B7" s="24" t="s">
        <v>197</v>
      </c>
      <c r="C7" s="24" t="s">
        <v>20</v>
      </c>
      <c r="D7" s="24" t="s">
        <v>14</v>
      </c>
      <c r="E7" s="24" t="s">
        <v>15</v>
      </c>
      <c r="F7" s="24" t="s">
        <v>80</v>
      </c>
      <c r="G7" s="24" t="s">
        <v>21</v>
      </c>
      <c r="H7" s="24" t="s">
        <v>81</v>
      </c>
      <c r="I7" s="24" t="s">
        <v>195</v>
      </c>
      <c r="J7" s="25">
        <v>39995</v>
      </c>
      <c r="K7" s="6">
        <v>97</v>
      </c>
      <c r="L7" s="6">
        <v>96</v>
      </c>
      <c r="M7" s="6">
        <v>99</v>
      </c>
      <c r="N7" s="6">
        <v>100</v>
      </c>
      <c r="O7" s="6">
        <v>97</v>
      </c>
      <c r="P7" s="6">
        <v>98</v>
      </c>
      <c r="Q7" s="6">
        <v>99</v>
      </c>
      <c r="R7" s="6">
        <v>100</v>
      </c>
      <c r="S7" s="6">
        <v>99</v>
      </c>
      <c r="T7" s="6">
        <v>94</v>
      </c>
      <c r="U7" s="6">
        <v>92</v>
      </c>
      <c r="V7" s="14">
        <v>93</v>
      </c>
      <c r="W7" s="126">
        <f t="shared" si="0"/>
        <v>97</v>
      </c>
    </row>
    <row r="8" spans="1:23" x14ac:dyDescent="0.25">
      <c r="A8" s="136">
        <v>38865000</v>
      </c>
      <c r="B8" s="24" t="s">
        <v>198</v>
      </c>
      <c r="C8" s="24" t="s">
        <v>13</v>
      </c>
      <c r="D8" s="24" t="s">
        <v>14</v>
      </c>
      <c r="E8" s="24" t="s">
        <v>15</v>
      </c>
      <c r="F8" s="24" t="s">
        <v>16</v>
      </c>
      <c r="G8" s="24" t="s">
        <v>29</v>
      </c>
      <c r="H8" s="24" t="s">
        <v>18</v>
      </c>
      <c r="I8" s="24" t="s">
        <v>195</v>
      </c>
      <c r="J8" s="25">
        <v>41030</v>
      </c>
      <c r="K8" s="6">
        <v>94</v>
      </c>
      <c r="L8" s="6">
        <v>97</v>
      </c>
      <c r="M8" s="8">
        <v>88</v>
      </c>
      <c r="N8" s="6">
        <v>99</v>
      </c>
      <c r="O8" s="6">
        <v>98</v>
      </c>
      <c r="P8" s="6">
        <v>97</v>
      </c>
      <c r="Q8" s="6">
        <v>99</v>
      </c>
      <c r="R8" s="6">
        <v>100</v>
      </c>
      <c r="S8" s="6">
        <v>99</v>
      </c>
      <c r="T8" s="6">
        <v>95</v>
      </c>
      <c r="U8" s="6">
        <v>90</v>
      </c>
      <c r="V8" s="14">
        <v>93</v>
      </c>
      <c r="W8" s="126">
        <f t="shared" si="0"/>
        <v>95.75</v>
      </c>
    </row>
    <row r="9" spans="1:23" x14ac:dyDescent="0.25">
      <c r="A9" s="136">
        <v>735172</v>
      </c>
      <c r="B9" s="24" t="s">
        <v>198</v>
      </c>
      <c r="C9" s="24" t="s">
        <v>20</v>
      </c>
      <c r="D9" s="24" t="s">
        <v>14</v>
      </c>
      <c r="E9" s="24" t="s">
        <v>15</v>
      </c>
      <c r="F9" s="24" t="s">
        <v>16</v>
      </c>
      <c r="G9" s="24" t="s">
        <v>21</v>
      </c>
      <c r="H9" s="24" t="s">
        <v>18</v>
      </c>
      <c r="I9" s="24" t="s">
        <v>195</v>
      </c>
      <c r="J9" s="25">
        <v>41030</v>
      </c>
      <c r="K9" s="6">
        <v>95</v>
      </c>
      <c r="L9" s="6">
        <v>97</v>
      </c>
      <c r="M9" s="8">
        <v>88</v>
      </c>
      <c r="N9" s="6">
        <v>99</v>
      </c>
      <c r="O9" s="8">
        <v>82</v>
      </c>
      <c r="P9" s="8">
        <v>82</v>
      </c>
      <c r="Q9" s="6">
        <v>99</v>
      </c>
      <c r="R9" s="6">
        <v>100</v>
      </c>
      <c r="S9" s="6">
        <v>99</v>
      </c>
      <c r="T9" s="6">
        <v>95</v>
      </c>
      <c r="U9" s="8">
        <v>89</v>
      </c>
      <c r="V9" s="14">
        <v>93</v>
      </c>
      <c r="W9" s="126">
        <f t="shared" si="0"/>
        <v>93.166666666666671</v>
      </c>
    </row>
    <row r="10" spans="1:23" x14ac:dyDescent="0.25">
      <c r="A10" s="136">
        <v>38849000</v>
      </c>
      <c r="B10" s="24" t="s">
        <v>199</v>
      </c>
      <c r="C10" s="24" t="s">
        <v>13</v>
      </c>
      <c r="D10" s="24" t="s">
        <v>14</v>
      </c>
      <c r="E10" s="24" t="s">
        <v>15</v>
      </c>
      <c r="F10" s="24" t="s">
        <v>16</v>
      </c>
      <c r="G10" s="24" t="s">
        <v>29</v>
      </c>
      <c r="H10" s="24" t="s">
        <v>18</v>
      </c>
      <c r="I10" s="24" t="s">
        <v>195</v>
      </c>
      <c r="J10" s="25">
        <v>41030</v>
      </c>
      <c r="K10" s="6">
        <v>94</v>
      </c>
      <c r="L10" s="6">
        <v>97</v>
      </c>
      <c r="M10" s="6">
        <v>99</v>
      </c>
      <c r="N10" s="6">
        <v>99</v>
      </c>
      <c r="O10" s="6">
        <v>98</v>
      </c>
      <c r="P10" s="6">
        <v>97</v>
      </c>
      <c r="Q10" s="6">
        <v>99</v>
      </c>
      <c r="R10" s="6">
        <v>100</v>
      </c>
      <c r="S10" s="6">
        <v>99</v>
      </c>
      <c r="T10" s="6">
        <v>94</v>
      </c>
      <c r="U10" s="8">
        <v>89</v>
      </c>
      <c r="V10" s="14">
        <v>93</v>
      </c>
      <c r="W10" s="126">
        <f t="shared" si="0"/>
        <v>96.5</v>
      </c>
    </row>
    <row r="11" spans="1:23" x14ac:dyDescent="0.25">
      <c r="A11" s="136">
        <v>736049</v>
      </c>
      <c r="B11" s="24" t="s">
        <v>199</v>
      </c>
      <c r="C11" s="24" t="s">
        <v>20</v>
      </c>
      <c r="D11" s="24" t="s">
        <v>14</v>
      </c>
      <c r="E11" s="24" t="s">
        <v>15</v>
      </c>
      <c r="F11" s="24" t="s">
        <v>16</v>
      </c>
      <c r="G11" s="24" t="s">
        <v>21</v>
      </c>
      <c r="H11" s="24" t="s">
        <v>18</v>
      </c>
      <c r="I11" s="24" t="s">
        <v>195</v>
      </c>
      <c r="J11" s="25">
        <v>41030</v>
      </c>
      <c r="K11" s="6">
        <v>95</v>
      </c>
      <c r="L11" s="6">
        <v>97</v>
      </c>
      <c r="M11" s="6">
        <v>99</v>
      </c>
      <c r="N11" s="6">
        <v>99</v>
      </c>
      <c r="O11" s="6">
        <v>98</v>
      </c>
      <c r="P11" s="6">
        <v>97</v>
      </c>
      <c r="Q11" s="6">
        <v>99</v>
      </c>
      <c r="R11" s="6">
        <v>100</v>
      </c>
      <c r="S11" s="6">
        <v>99</v>
      </c>
      <c r="T11" s="6">
        <v>94</v>
      </c>
      <c r="U11" s="8">
        <v>89</v>
      </c>
      <c r="V11" s="14">
        <v>93</v>
      </c>
      <c r="W11" s="126">
        <f t="shared" si="0"/>
        <v>96.583333333333329</v>
      </c>
    </row>
    <row r="12" spans="1:23" x14ac:dyDescent="0.25">
      <c r="A12" s="136">
        <v>37410000</v>
      </c>
      <c r="B12" s="24" t="s">
        <v>200</v>
      </c>
      <c r="C12" s="24" t="s">
        <v>13</v>
      </c>
      <c r="D12" s="24" t="s">
        <v>14</v>
      </c>
      <c r="E12" s="24" t="s">
        <v>15</v>
      </c>
      <c r="F12" s="24" t="s">
        <v>80</v>
      </c>
      <c r="G12" s="24" t="s">
        <v>17</v>
      </c>
      <c r="H12" s="24" t="s">
        <v>81</v>
      </c>
      <c r="I12" s="24" t="s">
        <v>195</v>
      </c>
      <c r="J12" s="25">
        <v>40391</v>
      </c>
      <c r="K12" s="6">
        <v>96</v>
      </c>
      <c r="L12" s="6">
        <v>97</v>
      </c>
      <c r="M12" s="7">
        <v>67</v>
      </c>
      <c r="N12" s="7">
        <v>40</v>
      </c>
      <c r="O12" s="7">
        <v>14</v>
      </c>
      <c r="P12" s="6">
        <v>97</v>
      </c>
      <c r="Q12" s="6">
        <v>96</v>
      </c>
      <c r="R12" s="6">
        <v>100</v>
      </c>
      <c r="S12" s="6">
        <v>99</v>
      </c>
      <c r="T12" s="6">
        <v>93</v>
      </c>
      <c r="U12" s="6">
        <v>92</v>
      </c>
      <c r="V12" s="14">
        <v>93</v>
      </c>
      <c r="W12" s="126">
        <f t="shared" si="0"/>
        <v>82</v>
      </c>
    </row>
    <row r="13" spans="1:23" x14ac:dyDescent="0.25">
      <c r="A13" s="136">
        <v>637064</v>
      </c>
      <c r="B13" s="24" t="s">
        <v>200</v>
      </c>
      <c r="C13" s="24" t="s">
        <v>20</v>
      </c>
      <c r="D13" s="24" t="s">
        <v>14</v>
      </c>
      <c r="E13" s="24" t="s">
        <v>15</v>
      </c>
      <c r="F13" s="24" t="s">
        <v>80</v>
      </c>
      <c r="G13" s="24" t="s">
        <v>21</v>
      </c>
      <c r="H13" s="24" t="s">
        <v>81</v>
      </c>
      <c r="I13" s="24" t="s">
        <v>195</v>
      </c>
      <c r="J13" s="25">
        <v>40391</v>
      </c>
      <c r="K13" s="6">
        <v>96</v>
      </c>
      <c r="L13" s="6">
        <v>97</v>
      </c>
      <c r="M13" s="6">
        <v>98</v>
      </c>
      <c r="N13" s="6">
        <v>100</v>
      </c>
      <c r="O13" s="6">
        <v>97</v>
      </c>
      <c r="P13" s="6">
        <v>97</v>
      </c>
      <c r="Q13" s="6">
        <v>96</v>
      </c>
      <c r="R13" s="6">
        <v>100</v>
      </c>
      <c r="S13" s="6">
        <v>99</v>
      </c>
      <c r="T13" s="6">
        <v>93</v>
      </c>
      <c r="U13" s="6">
        <v>92</v>
      </c>
      <c r="V13" s="14">
        <v>93</v>
      </c>
      <c r="W13" s="126">
        <f t="shared" si="0"/>
        <v>96.5</v>
      </c>
    </row>
    <row r="14" spans="1:23" x14ac:dyDescent="0.25">
      <c r="A14" s="139" t="s">
        <v>57</v>
      </c>
      <c r="B14" s="140"/>
      <c r="C14" s="140"/>
      <c r="D14" s="140"/>
      <c r="E14" s="140"/>
      <c r="F14" s="140"/>
      <c r="G14" s="140"/>
      <c r="H14" s="140"/>
      <c r="I14" s="140"/>
      <c r="J14" s="141"/>
      <c r="K14" s="18">
        <f>AVERAGE(K4:K13)</f>
        <v>85.8</v>
      </c>
      <c r="L14" s="23">
        <f t="shared" ref="L14:V14" si="1">AVERAGE(L4:L13)</f>
        <v>95.3</v>
      </c>
      <c r="M14" s="23">
        <f t="shared" si="1"/>
        <v>93.5</v>
      </c>
      <c r="N14" s="23">
        <f t="shared" si="1"/>
        <v>92.9</v>
      </c>
      <c r="O14" s="23">
        <f t="shared" si="1"/>
        <v>87.3</v>
      </c>
      <c r="P14" s="23">
        <f t="shared" si="1"/>
        <v>95.8</v>
      </c>
      <c r="Q14" s="23">
        <f t="shared" si="1"/>
        <v>98.2</v>
      </c>
      <c r="R14" s="23">
        <f t="shared" si="1"/>
        <v>100</v>
      </c>
      <c r="S14" s="23">
        <f t="shared" si="1"/>
        <v>98.3</v>
      </c>
      <c r="T14" s="18">
        <f t="shared" si="1"/>
        <v>86.3</v>
      </c>
      <c r="U14" s="18">
        <f t="shared" si="1"/>
        <v>84.9</v>
      </c>
      <c r="V14" s="18">
        <f t="shared" si="1"/>
        <v>83.6</v>
      </c>
      <c r="W14" s="137">
        <f>AVERAGE(K14:V14)</f>
        <v>91.824999999999989</v>
      </c>
    </row>
    <row r="15" spans="1:23" x14ac:dyDescent="0.25">
      <c r="A15" s="127" t="s">
        <v>58</v>
      </c>
      <c r="B15" s="30" t="s">
        <v>59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130"/>
    </row>
    <row r="16" spans="1:23" x14ac:dyDescent="0.25">
      <c r="A16" s="127" t="s">
        <v>60</v>
      </c>
      <c r="B16" s="30" t="s">
        <v>61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130"/>
    </row>
    <row r="17" spans="1:23" x14ac:dyDescent="0.25">
      <c r="A17" s="127" t="s">
        <v>62</v>
      </c>
      <c r="B17" s="30" t="s">
        <v>63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130"/>
    </row>
    <row r="18" spans="1:23" x14ac:dyDescent="0.25">
      <c r="A18" s="127" t="s">
        <v>62</v>
      </c>
      <c r="B18" s="30" t="s">
        <v>64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130"/>
    </row>
    <row r="19" spans="1:23" x14ac:dyDescent="0.25">
      <c r="A19" s="127" t="s">
        <v>62</v>
      </c>
      <c r="B19" s="30" t="s">
        <v>65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130"/>
    </row>
    <row r="20" spans="1:23" x14ac:dyDescent="0.25">
      <c r="A20" s="127" t="s">
        <v>66</v>
      </c>
      <c r="B20" s="30" t="s">
        <v>67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130"/>
    </row>
    <row r="21" spans="1:23" x14ac:dyDescent="0.25">
      <c r="A21" s="131" t="s">
        <v>68</v>
      </c>
      <c r="B21" s="36"/>
      <c r="C21" s="36"/>
      <c r="D21" s="36"/>
      <c r="E21" s="37"/>
      <c r="F21" s="38" t="s">
        <v>69</v>
      </c>
      <c r="G21" s="39"/>
      <c r="H21" s="39"/>
      <c r="I21" s="39"/>
      <c r="J21" s="40"/>
      <c r="K21" s="41" t="s">
        <v>70</v>
      </c>
      <c r="L21" s="42"/>
      <c r="M21" s="42"/>
      <c r="N21" s="42"/>
      <c r="O21" s="43"/>
      <c r="P21" s="44" t="s">
        <v>71</v>
      </c>
      <c r="Q21" s="45"/>
      <c r="R21" s="45"/>
      <c r="S21" s="45"/>
      <c r="T21" s="45"/>
      <c r="U21" s="45"/>
      <c r="V21" s="45"/>
      <c r="W21" s="132"/>
    </row>
    <row r="22" spans="1:23" x14ac:dyDescent="0.25">
      <c r="A22" s="133" t="s">
        <v>72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5"/>
    </row>
  </sheetData>
  <mergeCells count="14">
    <mergeCell ref="B17:W17"/>
    <mergeCell ref="A22:W22"/>
    <mergeCell ref="B18:W18"/>
    <mergeCell ref="B19:W19"/>
    <mergeCell ref="B20:W20"/>
    <mergeCell ref="A21:E21"/>
    <mergeCell ref="F21:J21"/>
    <mergeCell ref="K21:O21"/>
    <mergeCell ref="P21:W21"/>
    <mergeCell ref="A1:V1"/>
    <mergeCell ref="A2:V2"/>
    <mergeCell ref="A14:J14"/>
    <mergeCell ref="B15:W15"/>
    <mergeCell ref="B16:W16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0" r:id="rId1"/>
  <ignoredErrors>
    <ignoredError sqref="W4:W13 K14:V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4"/>
  <sheetViews>
    <sheetView showGridLines="0" topLeftCell="A7" workbookViewId="0">
      <selection activeCell="Z27" sqref="Z27"/>
    </sheetView>
  </sheetViews>
  <sheetFormatPr defaultRowHeight="15" x14ac:dyDescent="0.25"/>
  <cols>
    <col min="1" max="1" width="10.42578125" customWidth="1"/>
    <col min="2" max="2" width="17.8554687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8" max="8" width="3.85546875" bestFit="1" customWidth="1"/>
    <col min="9" max="9" width="3.28515625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5703125" customWidth="1"/>
  </cols>
  <sheetData>
    <row r="1" spans="1:23" ht="15.75" customHeight="1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38"/>
    </row>
    <row r="2" spans="1:23" ht="15" customHeight="1" x14ac:dyDescent="0.25">
      <c r="A2" s="123" t="s">
        <v>215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45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36">
        <v>34270000</v>
      </c>
      <c r="B4" s="24" t="s">
        <v>216</v>
      </c>
      <c r="C4" s="24" t="s">
        <v>13</v>
      </c>
      <c r="D4" s="24" t="s">
        <v>14</v>
      </c>
      <c r="E4" s="24" t="s">
        <v>15</v>
      </c>
      <c r="F4" s="24" t="s">
        <v>75</v>
      </c>
      <c r="G4" s="24" t="s">
        <v>17</v>
      </c>
      <c r="H4" s="24" t="s">
        <v>18</v>
      </c>
      <c r="I4" s="24" t="s">
        <v>217</v>
      </c>
      <c r="J4" s="25">
        <v>40756</v>
      </c>
      <c r="K4" s="6">
        <v>91</v>
      </c>
      <c r="L4" s="6">
        <v>91</v>
      </c>
      <c r="M4" s="6">
        <v>96</v>
      </c>
      <c r="N4" s="6">
        <v>94</v>
      </c>
      <c r="O4" s="6">
        <v>94</v>
      </c>
      <c r="P4" s="6">
        <v>95</v>
      </c>
      <c r="Q4" s="7">
        <v>42</v>
      </c>
      <c r="R4" s="7">
        <v>18</v>
      </c>
      <c r="S4" s="7">
        <v>0</v>
      </c>
      <c r="T4" s="7">
        <v>0</v>
      </c>
      <c r="U4" s="7">
        <v>0</v>
      </c>
      <c r="V4" s="13">
        <v>0</v>
      </c>
      <c r="W4" s="126">
        <f t="shared" ref="W4:W25" si="0">AVERAGE(K4:V4)</f>
        <v>51.75</v>
      </c>
    </row>
    <row r="5" spans="1:23" x14ac:dyDescent="0.25">
      <c r="A5" s="136">
        <v>743009</v>
      </c>
      <c r="B5" s="24" t="s">
        <v>216</v>
      </c>
      <c r="C5" s="24" t="s">
        <v>20</v>
      </c>
      <c r="D5" s="24" t="s">
        <v>14</v>
      </c>
      <c r="E5" s="24" t="s">
        <v>15</v>
      </c>
      <c r="F5" s="24" t="s">
        <v>75</v>
      </c>
      <c r="G5" s="24" t="s">
        <v>21</v>
      </c>
      <c r="H5" s="24" t="s">
        <v>18</v>
      </c>
      <c r="I5" s="24" t="s">
        <v>217</v>
      </c>
      <c r="J5" s="25">
        <v>40756</v>
      </c>
      <c r="K5" s="6">
        <v>91</v>
      </c>
      <c r="L5" s="6">
        <v>91</v>
      </c>
      <c r="M5" s="6">
        <v>96</v>
      </c>
      <c r="N5" s="6">
        <v>94</v>
      </c>
      <c r="O5" s="6">
        <v>94</v>
      </c>
      <c r="P5" s="6">
        <v>95</v>
      </c>
      <c r="Q5" s="6">
        <v>96</v>
      </c>
      <c r="R5" s="6">
        <v>97</v>
      </c>
      <c r="S5" s="6">
        <v>96</v>
      </c>
      <c r="T5" s="6">
        <v>90</v>
      </c>
      <c r="U5" s="6">
        <v>90</v>
      </c>
      <c r="V5" s="14">
        <v>94</v>
      </c>
      <c r="W5" s="126">
        <f t="shared" si="0"/>
        <v>93.666666666666671</v>
      </c>
    </row>
    <row r="6" spans="1:23" x14ac:dyDescent="0.25">
      <c r="A6" s="136">
        <v>34090000</v>
      </c>
      <c r="B6" s="24" t="s">
        <v>218</v>
      </c>
      <c r="C6" s="24" t="s">
        <v>13</v>
      </c>
      <c r="D6" s="24" t="s">
        <v>14</v>
      </c>
      <c r="E6" s="24" t="s">
        <v>15</v>
      </c>
      <c r="F6" s="24" t="s">
        <v>75</v>
      </c>
      <c r="G6" s="24" t="s">
        <v>17</v>
      </c>
      <c r="H6" s="24" t="s">
        <v>18</v>
      </c>
      <c r="I6" s="24" t="s">
        <v>217</v>
      </c>
      <c r="J6" s="25">
        <v>40756</v>
      </c>
      <c r="K6" s="7">
        <v>0</v>
      </c>
      <c r="L6" s="7">
        <v>0</v>
      </c>
      <c r="M6" s="7">
        <v>52</v>
      </c>
      <c r="N6" s="6">
        <v>90</v>
      </c>
      <c r="O6" s="8">
        <v>85</v>
      </c>
      <c r="P6" s="6">
        <v>95</v>
      </c>
      <c r="Q6" s="6">
        <v>96</v>
      </c>
      <c r="R6" s="6">
        <v>98</v>
      </c>
      <c r="S6" s="6">
        <v>97</v>
      </c>
      <c r="T6" s="6">
        <v>93</v>
      </c>
      <c r="U6" s="6">
        <v>91</v>
      </c>
      <c r="V6" s="13">
        <v>12</v>
      </c>
      <c r="W6" s="126">
        <f t="shared" si="0"/>
        <v>67.416666666666671</v>
      </c>
    </row>
    <row r="7" spans="1:23" x14ac:dyDescent="0.25">
      <c r="A7" s="136">
        <v>744011</v>
      </c>
      <c r="B7" s="24" t="s">
        <v>218</v>
      </c>
      <c r="C7" s="24" t="s">
        <v>20</v>
      </c>
      <c r="D7" s="24" t="s">
        <v>14</v>
      </c>
      <c r="E7" s="24" t="s">
        <v>15</v>
      </c>
      <c r="F7" s="24" t="s">
        <v>75</v>
      </c>
      <c r="G7" s="24" t="s">
        <v>21</v>
      </c>
      <c r="H7" s="24" t="s">
        <v>18</v>
      </c>
      <c r="I7" s="24" t="s">
        <v>217</v>
      </c>
      <c r="J7" s="25">
        <v>40756</v>
      </c>
      <c r="K7" s="6">
        <v>92</v>
      </c>
      <c r="L7" s="6">
        <v>90</v>
      </c>
      <c r="M7" s="6">
        <v>97</v>
      </c>
      <c r="N7" s="6">
        <v>94</v>
      </c>
      <c r="O7" s="6">
        <v>94</v>
      </c>
      <c r="P7" s="6">
        <v>95</v>
      </c>
      <c r="Q7" s="6">
        <v>96</v>
      </c>
      <c r="R7" s="6">
        <v>91</v>
      </c>
      <c r="S7" s="6">
        <v>97</v>
      </c>
      <c r="T7" s="6">
        <v>92</v>
      </c>
      <c r="U7" s="6">
        <v>91</v>
      </c>
      <c r="V7" s="13">
        <v>12</v>
      </c>
      <c r="W7" s="126">
        <f t="shared" si="0"/>
        <v>86.75</v>
      </c>
    </row>
    <row r="8" spans="1:23" x14ac:dyDescent="0.25">
      <c r="A8" s="136">
        <v>34750000</v>
      </c>
      <c r="B8" s="24" t="s">
        <v>219</v>
      </c>
      <c r="C8" s="24" t="s">
        <v>13</v>
      </c>
      <c r="D8" s="24" t="s">
        <v>14</v>
      </c>
      <c r="E8" s="24" t="s">
        <v>15</v>
      </c>
      <c r="F8" s="24" t="s">
        <v>75</v>
      </c>
      <c r="G8" s="24" t="s">
        <v>17</v>
      </c>
      <c r="H8" s="24" t="s">
        <v>18</v>
      </c>
      <c r="I8" s="24" t="s">
        <v>217</v>
      </c>
      <c r="J8" s="25">
        <v>40756</v>
      </c>
      <c r="K8" s="6">
        <v>91</v>
      </c>
      <c r="L8" s="6">
        <v>91</v>
      </c>
      <c r="M8" s="6">
        <v>96</v>
      </c>
      <c r="N8" s="6">
        <v>94</v>
      </c>
      <c r="O8" s="6">
        <v>94</v>
      </c>
      <c r="P8" s="6">
        <v>95</v>
      </c>
      <c r="Q8" s="6">
        <v>96</v>
      </c>
      <c r="R8" s="6">
        <v>98</v>
      </c>
      <c r="S8" s="6">
        <v>97</v>
      </c>
      <c r="T8" s="6">
        <v>92</v>
      </c>
      <c r="U8" s="7">
        <v>60</v>
      </c>
      <c r="V8" s="13">
        <v>77</v>
      </c>
      <c r="W8" s="126">
        <f t="shared" si="0"/>
        <v>90.083333333333329</v>
      </c>
    </row>
    <row r="9" spans="1:23" x14ac:dyDescent="0.25">
      <c r="A9" s="136">
        <v>541002</v>
      </c>
      <c r="B9" s="24" t="s">
        <v>219</v>
      </c>
      <c r="C9" s="24" t="s">
        <v>20</v>
      </c>
      <c r="D9" s="24" t="s">
        <v>14</v>
      </c>
      <c r="E9" s="24" t="s">
        <v>15</v>
      </c>
      <c r="F9" s="24" t="s">
        <v>75</v>
      </c>
      <c r="G9" s="24" t="s">
        <v>21</v>
      </c>
      <c r="H9" s="24" t="s">
        <v>18</v>
      </c>
      <c r="I9" s="24" t="s">
        <v>217</v>
      </c>
      <c r="J9" s="25">
        <v>40756</v>
      </c>
      <c r="K9" s="6">
        <v>91</v>
      </c>
      <c r="L9" s="6">
        <v>90</v>
      </c>
      <c r="M9" s="6">
        <v>96</v>
      </c>
      <c r="N9" s="6">
        <v>93</v>
      </c>
      <c r="O9" s="6">
        <v>94</v>
      </c>
      <c r="P9" s="6">
        <v>95</v>
      </c>
      <c r="Q9" s="6">
        <v>96</v>
      </c>
      <c r="R9" s="6">
        <v>97</v>
      </c>
      <c r="S9" s="6">
        <v>96</v>
      </c>
      <c r="T9" s="6">
        <v>92</v>
      </c>
      <c r="U9" s="6">
        <v>91</v>
      </c>
      <c r="V9" s="14">
        <v>94</v>
      </c>
      <c r="W9" s="126">
        <f t="shared" si="0"/>
        <v>93.75</v>
      </c>
    </row>
    <row r="10" spans="1:23" x14ac:dyDescent="0.25">
      <c r="A10" s="136">
        <v>542024</v>
      </c>
      <c r="B10" s="24" t="s">
        <v>220</v>
      </c>
      <c r="C10" s="24" t="s">
        <v>20</v>
      </c>
      <c r="D10" s="24" t="s">
        <v>14</v>
      </c>
      <c r="E10" s="24" t="s">
        <v>15</v>
      </c>
      <c r="F10" s="24" t="s">
        <v>86</v>
      </c>
      <c r="G10" s="24" t="s">
        <v>21</v>
      </c>
      <c r="H10" s="24" t="s">
        <v>81</v>
      </c>
      <c r="I10" s="24" t="s">
        <v>217</v>
      </c>
      <c r="J10" s="25">
        <v>40725</v>
      </c>
      <c r="K10" s="6">
        <v>96</v>
      </c>
      <c r="L10" s="6">
        <v>96</v>
      </c>
      <c r="M10" s="6">
        <v>99</v>
      </c>
      <c r="N10" s="6">
        <v>99</v>
      </c>
      <c r="O10" s="6">
        <v>98</v>
      </c>
      <c r="P10" s="6">
        <v>98</v>
      </c>
      <c r="Q10" s="6">
        <v>99</v>
      </c>
      <c r="R10" s="6">
        <v>100</v>
      </c>
      <c r="S10" s="6">
        <v>99</v>
      </c>
      <c r="T10" s="6">
        <v>95</v>
      </c>
      <c r="U10" s="6">
        <v>92</v>
      </c>
      <c r="V10" s="14">
        <v>95</v>
      </c>
      <c r="W10" s="126">
        <f t="shared" si="0"/>
        <v>97.166666666666671</v>
      </c>
    </row>
    <row r="11" spans="1:23" ht="23.25" x14ac:dyDescent="0.25">
      <c r="A11" s="136">
        <v>34660000</v>
      </c>
      <c r="B11" s="24" t="s">
        <v>221</v>
      </c>
      <c r="C11" s="24" t="s">
        <v>13</v>
      </c>
      <c r="D11" s="24" t="s">
        <v>14</v>
      </c>
      <c r="E11" s="24" t="s">
        <v>15</v>
      </c>
      <c r="F11" s="24" t="s">
        <v>75</v>
      </c>
      <c r="G11" s="24" t="s">
        <v>34</v>
      </c>
      <c r="H11" s="24" t="s">
        <v>18</v>
      </c>
      <c r="I11" s="24" t="s">
        <v>217</v>
      </c>
      <c r="J11" s="25">
        <v>35612</v>
      </c>
      <c r="K11" s="6">
        <v>92</v>
      </c>
      <c r="L11" s="6">
        <v>92</v>
      </c>
      <c r="M11" s="6">
        <v>97</v>
      </c>
      <c r="N11" s="6">
        <v>94</v>
      </c>
      <c r="O11" s="6">
        <v>94</v>
      </c>
      <c r="P11" s="6">
        <v>95</v>
      </c>
      <c r="Q11" s="6">
        <v>96</v>
      </c>
      <c r="R11" s="6">
        <v>97</v>
      </c>
      <c r="S11" s="6">
        <v>97</v>
      </c>
      <c r="T11" s="6">
        <v>92</v>
      </c>
      <c r="U11" s="6">
        <v>91</v>
      </c>
      <c r="V11" s="14">
        <v>96</v>
      </c>
      <c r="W11" s="126">
        <f t="shared" si="0"/>
        <v>94.416666666666671</v>
      </c>
    </row>
    <row r="12" spans="1:23" x14ac:dyDescent="0.25">
      <c r="A12" s="136">
        <v>543009</v>
      </c>
      <c r="B12" s="24" t="s">
        <v>221</v>
      </c>
      <c r="C12" s="24" t="s">
        <v>20</v>
      </c>
      <c r="D12" s="24" t="s">
        <v>14</v>
      </c>
      <c r="E12" s="24" t="s">
        <v>15</v>
      </c>
      <c r="F12" s="24" t="s">
        <v>75</v>
      </c>
      <c r="G12" s="24" t="s">
        <v>21</v>
      </c>
      <c r="H12" s="24" t="s">
        <v>18</v>
      </c>
      <c r="I12" s="24" t="s">
        <v>217</v>
      </c>
      <c r="J12" s="25">
        <v>35612</v>
      </c>
      <c r="K12" s="6">
        <v>93</v>
      </c>
      <c r="L12" s="6">
        <v>92</v>
      </c>
      <c r="M12" s="6">
        <v>97</v>
      </c>
      <c r="N12" s="6">
        <v>94</v>
      </c>
      <c r="O12" s="6">
        <v>94</v>
      </c>
      <c r="P12" s="6">
        <v>95</v>
      </c>
      <c r="Q12" s="6">
        <v>96</v>
      </c>
      <c r="R12" s="8">
        <v>89</v>
      </c>
      <c r="S12" s="6">
        <v>96</v>
      </c>
      <c r="T12" s="6">
        <v>92</v>
      </c>
      <c r="U12" s="6">
        <v>91</v>
      </c>
      <c r="V12" s="14">
        <v>95</v>
      </c>
      <c r="W12" s="126">
        <f t="shared" si="0"/>
        <v>93.666666666666671</v>
      </c>
    </row>
    <row r="13" spans="1:23" x14ac:dyDescent="0.25">
      <c r="A13" s="136">
        <v>34600000</v>
      </c>
      <c r="B13" s="24" t="s">
        <v>222</v>
      </c>
      <c r="C13" s="24" t="s">
        <v>13</v>
      </c>
      <c r="D13" s="24" t="s">
        <v>14</v>
      </c>
      <c r="E13" s="24" t="s">
        <v>15</v>
      </c>
      <c r="F13" s="24" t="s">
        <v>86</v>
      </c>
      <c r="G13" s="24" t="s">
        <v>17</v>
      </c>
      <c r="H13" s="24" t="s">
        <v>81</v>
      </c>
      <c r="I13" s="24" t="s">
        <v>217</v>
      </c>
      <c r="J13" s="25">
        <v>40634</v>
      </c>
      <c r="K13" s="6">
        <v>92</v>
      </c>
      <c r="L13" s="6">
        <v>94</v>
      </c>
      <c r="M13" s="6">
        <v>95</v>
      </c>
      <c r="N13" s="6">
        <v>90</v>
      </c>
      <c r="O13" s="6">
        <v>90</v>
      </c>
      <c r="P13" s="6">
        <v>93</v>
      </c>
      <c r="Q13" s="7">
        <v>28</v>
      </c>
      <c r="R13" s="6">
        <v>98</v>
      </c>
      <c r="S13" s="8">
        <v>87</v>
      </c>
      <c r="T13" s="7">
        <v>74</v>
      </c>
      <c r="U13" s="7">
        <v>46</v>
      </c>
      <c r="V13" s="14">
        <v>94</v>
      </c>
      <c r="W13" s="126">
        <f t="shared" si="0"/>
        <v>81.75</v>
      </c>
    </row>
    <row r="14" spans="1:23" x14ac:dyDescent="0.25">
      <c r="A14" s="136">
        <v>742012</v>
      </c>
      <c r="B14" s="24" t="s">
        <v>222</v>
      </c>
      <c r="C14" s="24" t="s">
        <v>20</v>
      </c>
      <c r="D14" s="24" t="s">
        <v>14</v>
      </c>
      <c r="E14" s="24" t="s">
        <v>15</v>
      </c>
      <c r="F14" s="24" t="s">
        <v>86</v>
      </c>
      <c r="G14" s="24" t="s">
        <v>21</v>
      </c>
      <c r="H14" s="24" t="s">
        <v>81</v>
      </c>
      <c r="I14" s="24" t="s">
        <v>217</v>
      </c>
      <c r="J14" s="25">
        <v>40634</v>
      </c>
      <c r="K14" s="6">
        <v>93</v>
      </c>
      <c r="L14" s="6">
        <v>94</v>
      </c>
      <c r="M14" s="6">
        <v>96</v>
      </c>
      <c r="N14" s="6">
        <v>91</v>
      </c>
      <c r="O14" s="6">
        <v>90</v>
      </c>
      <c r="P14" s="6">
        <v>93</v>
      </c>
      <c r="Q14" s="7">
        <v>28</v>
      </c>
      <c r="R14" s="6">
        <v>98</v>
      </c>
      <c r="S14" s="8">
        <v>87</v>
      </c>
      <c r="T14" s="7">
        <v>76</v>
      </c>
      <c r="U14" s="6">
        <v>94</v>
      </c>
      <c r="V14" s="14">
        <v>94</v>
      </c>
      <c r="W14" s="126">
        <f t="shared" si="0"/>
        <v>86.166666666666671</v>
      </c>
    </row>
    <row r="15" spans="1:23" x14ac:dyDescent="0.25">
      <c r="A15" s="136">
        <v>34770000</v>
      </c>
      <c r="B15" s="24" t="s">
        <v>223</v>
      </c>
      <c r="C15" s="24" t="s">
        <v>13</v>
      </c>
      <c r="D15" s="24" t="s">
        <v>14</v>
      </c>
      <c r="E15" s="24" t="s">
        <v>15</v>
      </c>
      <c r="F15" s="24" t="s">
        <v>86</v>
      </c>
      <c r="G15" s="24" t="s">
        <v>17</v>
      </c>
      <c r="H15" s="24" t="s">
        <v>81</v>
      </c>
      <c r="I15" s="24" t="s">
        <v>217</v>
      </c>
      <c r="J15" s="25">
        <v>40634</v>
      </c>
      <c r="K15" s="7">
        <v>0</v>
      </c>
      <c r="L15" s="7">
        <v>0</v>
      </c>
      <c r="M15" s="7">
        <v>0</v>
      </c>
      <c r="N15" s="7">
        <v>48</v>
      </c>
      <c r="O15" s="6">
        <v>97</v>
      </c>
      <c r="P15" s="6">
        <v>97</v>
      </c>
      <c r="Q15" s="6">
        <v>98</v>
      </c>
      <c r="R15" s="6">
        <v>100</v>
      </c>
      <c r="S15" s="6">
        <v>99</v>
      </c>
      <c r="T15" s="6">
        <v>94</v>
      </c>
      <c r="U15" s="6">
        <v>92</v>
      </c>
      <c r="V15" s="14">
        <v>94</v>
      </c>
      <c r="W15" s="126">
        <f t="shared" si="0"/>
        <v>68.25</v>
      </c>
    </row>
    <row r="16" spans="1:23" x14ac:dyDescent="0.25">
      <c r="A16" s="136">
        <v>542008</v>
      </c>
      <c r="B16" s="24" t="s">
        <v>223</v>
      </c>
      <c r="C16" s="24" t="s">
        <v>20</v>
      </c>
      <c r="D16" s="24" t="s">
        <v>14</v>
      </c>
      <c r="E16" s="24" t="s">
        <v>15</v>
      </c>
      <c r="F16" s="24" t="s">
        <v>86</v>
      </c>
      <c r="G16" s="24" t="s">
        <v>21</v>
      </c>
      <c r="H16" s="24" t="s">
        <v>81</v>
      </c>
      <c r="I16" s="24" t="s">
        <v>217</v>
      </c>
      <c r="J16" s="25">
        <v>40634</v>
      </c>
      <c r="K16" s="7">
        <v>71</v>
      </c>
      <c r="L16" s="8">
        <v>87</v>
      </c>
      <c r="M16" s="8">
        <v>84</v>
      </c>
      <c r="N16" s="6">
        <v>99</v>
      </c>
      <c r="O16" s="6">
        <v>97</v>
      </c>
      <c r="P16" s="6">
        <v>97</v>
      </c>
      <c r="Q16" s="6">
        <v>98</v>
      </c>
      <c r="R16" s="6">
        <v>100</v>
      </c>
      <c r="S16" s="6">
        <v>99</v>
      </c>
      <c r="T16" s="6">
        <v>94</v>
      </c>
      <c r="U16" s="6">
        <v>92</v>
      </c>
      <c r="V16" s="14">
        <v>94</v>
      </c>
      <c r="W16" s="126">
        <f t="shared" si="0"/>
        <v>92.666666666666671</v>
      </c>
    </row>
    <row r="17" spans="1:23" x14ac:dyDescent="0.25">
      <c r="A17" s="136">
        <v>34471000</v>
      </c>
      <c r="B17" s="24" t="s">
        <v>224</v>
      </c>
      <c r="C17" s="24" t="s">
        <v>13</v>
      </c>
      <c r="D17" s="24" t="s">
        <v>14</v>
      </c>
      <c r="E17" s="24" t="s">
        <v>15</v>
      </c>
      <c r="F17" s="24"/>
      <c r="G17" s="24" t="s">
        <v>17</v>
      </c>
      <c r="H17" s="24"/>
      <c r="I17" s="24" t="s">
        <v>217</v>
      </c>
      <c r="J17" s="25">
        <v>40695</v>
      </c>
      <c r="K17" s="6">
        <v>91</v>
      </c>
      <c r="L17" s="6">
        <v>90</v>
      </c>
      <c r="M17" s="8">
        <v>84</v>
      </c>
      <c r="N17" s="6">
        <v>92</v>
      </c>
      <c r="O17" s="8">
        <v>89</v>
      </c>
      <c r="P17" s="6">
        <v>91</v>
      </c>
      <c r="Q17" s="6">
        <v>94</v>
      </c>
      <c r="R17" s="6">
        <v>95</v>
      </c>
      <c r="S17" s="6">
        <v>93</v>
      </c>
      <c r="T17" s="7">
        <v>37</v>
      </c>
      <c r="U17" s="7">
        <v>0</v>
      </c>
      <c r="V17" s="13">
        <v>0</v>
      </c>
      <c r="W17" s="126">
        <f t="shared" si="0"/>
        <v>71.333333333333329</v>
      </c>
    </row>
    <row r="18" spans="1:23" x14ac:dyDescent="0.25">
      <c r="A18" s="136">
        <v>741009</v>
      </c>
      <c r="B18" s="24" t="s">
        <v>224</v>
      </c>
      <c r="C18" s="24" t="s">
        <v>20</v>
      </c>
      <c r="D18" s="24" t="s">
        <v>14</v>
      </c>
      <c r="E18" s="24" t="s">
        <v>15</v>
      </c>
      <c r="F18" s="24"/>
      <c r="G18" s="24" t="s">
        <v>21</v>
      </c>
      <c r="H18" s="24"/>
      <c r="I18" s="24" t="s">
        <v>217</v>
      </c>
      <c r="J18" s="25">
        <v>40695</v>
      </c>
      <c r="K18" s="6">
        <v>91</v>
      </c>
      <c r="L18" s="6">
        <v>90</v>
      </c>
      <c r="M18" s="6">
        <v>98</v>
      </c>
      <c r="N18" s="6">
        <v>93</v>
      </c>
      <c r="O18" s="8">
        <v>89</v>
      </c>
      <c r="P18" s="6">
        <v>91</v>
      </c>
      <c r="Q18" s="6">
        <v>94</v>
      </c>
      <c r="R18" s="6">
        <v>95</v>
      </c>
      <c r="S18" s="6">
        <v>93</v>
      </c>
      <c r="T18" s="8">
        <v>87</v>
      </c>
      <c r="U18" s="8">
        <v>88</v>
      </c>
      <c r="V18" s="14">
        <v>92</v>
      </c>
      <c r="W18" s="126">
        <f t="shared" si="0"/>
        <v>91.75</v>
      </c>
    </row>
    <row r="19" spans="1:23" x14ac:dyDescent="0.25">
      <c r="A19" s="136">
        <v>842014</v>
      </c>
      <c r="B19" s="24" t="s">
        <v>225</v>
      </c>
      <c r="C19" s="24" t="s">
        <v>20</v>
      </c>
      <c r="D19" s="24" t="s">
        <v>14</v>
      </c>
      <c r="E19" s="24" t="s">
        <v>15</v>
      </c>
      <c r="F19" s="24" t="s">
        <v>86</v>
      </c>
      <c r="G19" s="24" t="s">
        <v>21</v>
      </c>
      <c r="H19" s="24" t="s">
        <v>81</v>
      </c>
      <c r="I19" s="24" t="s">
        <v>217</v>
      </c>
      <c r="J19" s="25">
        <v>40513</v>
      </c>
      <c r="K19" s="6">
        <v>94</v>
      </c>
      <c r="L19" s="6">
        <v>97</v>
      </c>
      <c r="M19" s="6">
        <v>99</v>
      </c>
      <c r="N19" s="6">
        <v>100</v>
      </c>
      <c r="O19" s="6">
        <v>97</v>
      </c>
      <c r="P19" s="6">
        <v>97</v>
      </c>
      <c r="Q19" s="6">
        <v>99</v>
      </c>
      <c r="R19" s="6">
        <v>100</v>
      </c>
      <c r="S19" s="6">
        <v>99</v>
      </c>
      <c r="T19" s="6">
        <v>94</v>
      </c>
      <c r="U19" s="6">
        <v>91</v>
      </c>
      <c r="V19" s="14">
        <v>94</v>
      </c>
      <c r="W19" s="126">
        <f t="shared" si="0"/>
        <v>96.75</v>
      </c>
    </row>
    <row r="20" spans="1:23" x14ac:dyDescent="0.25">
      <c r="A20" s="136">
        <v>34070000</v>
      </c>
      <c r="B20" s="24" t="s">
        <v>226</v>
      </c>
      <c r="C20" s="24" t="s">
        <v>13</v>
      </c>
      <c r="D20" s="24" t="s">
        <v>14</v>
      </c>
      <c r="E20" s="24" t="s">
        <v>15</v>
      </c>
      <c r="F20" s="24" t="s">
        <v>75</v>
      </c>
      <c r="G20" s="24" t="s">
        <v>17</v>
      </c>
      <c r="H20" s="24" t="s">
        <v>18</v>
      </c>
      <c r="I20" s="24" t="s">
        <v>217</v>
      </c>
      <c r="J20" s="25">
        <v>40756</v>
      </c>
      <c r="K20" s="6">
        <v>93</v>
      </c>
      <c r="L20" s="7">
        <v>75</v>
      </c>
      <c r="M20" s="7">
        <v>49</v>
      </c>
      <c r="N20" s="7">
        <v>47</v>
      </c>
      <c r="O20" s="7">
        <v>4</v>
      </c>
      <c r="P20" s="7">
        <v>7</v>
      </c>
      <c r="Q20" s="7">
        <v>5</v>
      </c>
      <c r="R20" s="7">
        <v>63</v>
      </c>
      <c r="S20" s="6">
        <v>97</v>
      </c>
      <c r="T20" s="6">
        <v>92</v>
      </c>
      <c r="U20" s="6">
        <v>92</v>
      </c>
      <c r="V20" s="14">
        <v>95</v>
      </c>
      <c r="W20" s="126">
        <f t="shared" si="0"/>
        <v>59.916666666666664</v>
      </c>
    </row>
    <row r="21" spans="1:23" x14ac:dyDescent="0.25">
      <c r="A21" s="136">
        <v>744013</v>
      </c>
      <c r="B21" s="24" t="s">
        <v>226</v>
      </c>
      <c r="C21" s="24" t="s">
        <v>20</v>
      </c>
      <c r="D21" s="24" t="s">
        <v>14</v>
      </c>
      <c r="E21" s="24" t="s">
        <v>15</v>
      </c>
      <c r="F21" s="24" t="s">
        <v>75</v>
      </c>
      <c r="G21" s="24" t="s">
        <v>21</v>
      </c>
      <c r="H21" s="24" t="s">
        <v>18</v>
      </c>
      <c r="I21" s="24" t="s">
        <v>217</v>
      </c>
      <c r="J21" s="25">
        <v>40756</v>
      </c>
      <c r="K21" s="6">
        <v>93</v>
      </c>
      <c r="L21" s="6">
        <v>91</v>
      </c>
      <c r="M21" s="6">
        <v>97</v>
      </c>
      <c r="N21" s="6">
        <v>94</v>
      </c>
      <c r="O21" s="6">
        <v>94</v>
      </c>
      <c r="P21" s="6">
        <v>95</v>
      </c>
      <c r="Q21" s="6">
        <v>97</v>
      </c>
      <c r="R21" s="6">
        <v>97</v>
      </c>
      <c r="S21" s="6">
        <v>97</v>
      </c>
      <c r="T21" s="6">
        <v>92</v>
      </c>
      <c r="U21" s="6">
        <v>92</v>
      </c>
      <c r="V21" s="14">
        <v>95</v>
      </c>
      <c r="W21" s="126">
        <f t="shared" si="0"/>
        <v>94.5</v>
      </c>
    </row>
    <row r="22" spans="1:23" x14ac:dyDescent="0.25">
      <c r="A22" s="136">
        <v>34690000</v>
      </c>
      <c r="B22" s="24" t="s">
        <v>227</v>
      </c>
      <c r="C22" s="24" t="s">
        <v>13</v>
      </c>
      <c r="D22" s="24" t="s">
        <v>14</v>
      </c>
      <c r="E22" s="24" t="s">
        <v>15</v>
      </c>
      <c r="F22" s="24" t="s">
        <v>86</v>
      </c>
      <c r="G22" s="24" t="s">
        <v>17</v>
      </c>
      <c r="H22" s="24" t="s">
        <v>81</v>
      </c>
      <c r="I22" s="24" t="s">
        <v>217</v>
      </c>
      <c r="J22" s="25">
        <v>40634</v>
      </c>
      <c r="K22" s="7">
        <v>43</v>
      </c>
      <c r="L22" s="7">
        <v>53</v>
      </c>
      <c r="M22" s="7">
        <v>60</v>
      </c>
      <c r="N22" s="7">
        <v>56</v>
      </c>
      <c r="O22" s="7">
        <v>55</v>
      </c>
      <c r="P22" s="7">
        <v>41</v>
      </c>
      <c r="Q22" s="7">
        <v>27</v>
      </c>
      <c r="R22" s="7">
        <v>43</v>
      </c>
      <c r="S22" s="6">
        <v>96</v>
      </c>
      <c r="T22" s="6">
        <v>93</v>
      </c>
      <c r="U22" s="6">
        <v>92</v>
      </c>
      <c r="V22" s="13">
        <v>71</v>
      </c>
      <c r="W22" s="126">
        <f t="shared" si="0"/>
        <v>60.833333333333336</v>
      </c>
    </row>
    <row r="23" spans="1:23" x14ac:dyDescent="0.25">
      <c r="A23" s="136">
        <v>0</v>
      </c>
      <c r="B23" s="24" t="s">
        <v>227</v>
      </c>
      <c r="C23" s="24" t="s">
        <v>20</v>
      </c>
      <c r="D23" s="24" t="s">
        <v>14</v>
      </c>
      <c r="E23" s="24" t="s">
        <v>15</v>
      </c>
      <c r="F23" s="24" t="s">
        <v>86</v>
      </c>
      <c r="G23" s="24" t="s">
        <v>21</v>
      </c>
      <c r="H23" s="24" t="s">
        <v>81</v>
      </c>
      <c r="I23" s="24" t="s">
        <v>217</v>
      </c>
      <c r="J23" s="25">
        <v>40634</v>
      </c>
      <c r="K23" s="7">
        <v>44</v>
      </c>
      <c r="L23" s="7">
        <v>53</v>
      </c>
      <c r="M23" s="7">
        <v>60</v>
      </c>
      <c r="N23" s="7">
        <v>56</v>
      </c>
      <c r="O23" s="7">
        <v>55</v>
      </c>
      <c r="P23" s="7">
        <v>41</v>
      </c>
      <c r="Q23" s="7">
        <v>27</v>
      </c>
      <c r="R23" s="7">
        <v>43</v>
      </c>
      <c r="S23" s="6">
        <v>94</v>
      </c>
      <c r="T23" s="6">
        <v>92</v>
      </c>
      <c r="U23" s="8">
        <v>89</v>
      </c>
      <c r="V23" s="13">
        <v>69</v>
      </c>
      <c r="W23" s="126">
        <f t="shared" si="0"/>
        <v>60.25</v>
      </c>
    </row>
    <row r="24" spans="1:23" x14ac:dyDescent="0.25">
      <c r="A24" s="136">
        <v>34980000</v>
      </c>
      <c r="B24" s="24" t="s">
        <v>228</v>
      </c>
      <c r="C24" s="24" t="s">
        <v>13</v>
      </c>
      <c r="D24" s="24" t="s">
        <v>14</v>
      </c>
      <c r="E24" s="24" t="s">
        <v>15</v>
      </c>
      <c r="F24" s="24" t="s">
        <v>75</v>
      </c>
      <c r="G24" s="24" t="s">
        <v>17</v>
      </c>
      <c r="H24" s="24" t="s">
        <v>18</v>
      </c>
      <c r="I24" s="24" t="s">
        <v>217</v>
      </c>
      <c r="J24" s="25">
        <v>36982</v>
      </c>
      <c r="K24" s="6">
        <v>92</v>
      </c>
      <c r="L24" s="6">
        <v>91</v>
      </c>
      <c r="M24" s="6">
        <v>97</v>
      </c>
      <c r="N24" s="6">
        <v>95</v>
      </c>
      <c r="O24" s="7">
        <v>35</v>
      </c>
      <c r="P24" s="7">
        <v>74</v>
      </c>
      <c r="Q24" s="7">
        <v>73</v>
      </c>
      <c r="R24" s="6">
        <v>97</v>
      </c>
      <c r="S24" s="6">
        <v>97</v>
      </c>
      <c r="T24" s="7">
        <v>73</v>
      </c>
      <c r="U24" s="7">
        <v>0</v>
      </c>
      <c r="V24" s="13">
        <v>52</v>
      </c>
      <c r="W24" s="126">
        <f t="shared" si="0"/>
        <v>73</v>
      </c>
    </row>
    <row r="25" spans="1:23" x14ac:dyDescent="0.25">
      <c r="A25" s="136">
        <v>341027</v>
      </c>
      <c r="B25" s="24" t="s">
        <v>228</v>
      </c>
      <c r="C25" s="24" t="s">
        <v>20</v>
      </c>
      <c r="D25" s="24" t="s">
        <v>14</v>
      </c>
      <c r="E25" s="24" t="s">
        <v>15</v>
      </c>
      <c r="F25" s="24" t="s">
        <v>75</v>
      </c>
      <c r="G25" s="24" t="s">
        <v>21</v>
      </c>
      <c r="H25" s="24" t="s">
        <v>18</v>
      </c>
      <c r="I25" s="24" t="s">
        <v>217</v>
      </c>
      <c r="J25" s="25">
        <v>36982</v>
      </c>
      <c r="K25" s="6">
        <v>92</v>
      </c>
      <c r="L25" s="6">
        <v>91</v>
      </c>
      <c r="M25" s="6">
        <v>97</v>
      </c>
      <c r="N25" s="6">
        <v>94</v>
      </c>
      <c r="O25" s="6">
        <v>93</v>
      </c>
      <c r="P25" s="6">
        <v>95</v>
      </c>
      <c r="Q25" s="6">
        <v>96</v>
      </c>
      <c r="R25" s="6">
        <v>97</v>
      </c>
      <c r="S25" s="6">
        <v>97</v>
      </c>
      <c r="T25" s="6">
        <v>93</v>
      </c>
      <c r="U25" s="6">
        <v>92</v>
      </c>
      <c r="V25" s="14">
        <v>94</v>
      </c>
      <c r="W25" s="126">
        <f t="shared" si="0"/>
        <v>94.25</v>
      </c>
    </row>
    <row r="26" spans="1:23" x14ac:dyDescent="0.25">
      <c r="A26" s="139" t="s">
        <v>57</v>
      </c>
      <c r="B26" s="140"/>
      <c r="C26" s="140"/>
      <c r="D26" s="140"/>
      <c r="E26" s="140"/>
      <c r="F26" s="140"/>
      <c r="G26" s="140"/>
      <c r="H26" s="140"/>
      <c r="I26" s="140"/>
      <c r="J26" s="141"/>
      <c r="K26" s="23">
        <f>AVERAGE(K4:K25)</f>
        <v>78.454545454545453</v>
      </c>
      <c r="L26" s="23">
        <f t="shared" ref="L26:V26" si="1">AVERAGE(L4:L25)</f>
        <v>79.045454545454547</v>
      </c>
      <c r="M26" s="23">
        <f t="shared" si="1"/>
        <v>83.727272727272734</v>
      </c>
      <c r="N26" s="23">
        <f t="shared" si="1"/>
        <v>86.409090909090907</v>
      </c>
      <c r="O26" s="23">
        <f t="shared" si="1"/>
        <v>83</v>
      </c>
      <c r="P26" s="23">
        <f t="shared" si="1"/>
        <v>85</v>
      </c>
      <c r="Q26" s="23">
        <f t="shared" si="1"/>
        <v>76.227272727272734</v>
      </c>
      <c r="R26" s="23">
        <f t="shared" si="1"/>
        <v>86.86363636363636</v>
      </c>
      <c r="S26" s="23">
        <f t="shared" si="1"/>
        <v>91.36363636363636</v>
      </c>
      <c r="T26" s="23">
        <f t="shared" si="1"/>
        <v>83.13636363636364</v>
      </c>
      <c r="U26" s="23">
        <f t="shared" si="1"/>
        <v>75.318181818181813</v>
      </c>
      <c r="V26" s="23">
        <f t="shared" si="1"/>
        <v>73.318181818181813</v>
      </c>
      <c r="W26" s="137">
        <f>AVERAGE(K26:V26)</f>
        <v>81.821969696969688</v>
      </c>
    </row>
    <row r="27" spans="1:23" x14ac:dyDescent="0.25">
      <c r="A27" s="127" t="s">
        <v>58</v>
      </c>
      <c r="B27" s="30" t="s">
        <v>59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130"/>
    </row>
    <row r="28" spans="1:23" x14ac:dyDescent="0.25">
      <c r="A28" s="127" t="s">
        <v>60</v>
      </c>
      <c r="B28" s="30" t="s">
        <v>61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130"/>
    </row>
    <row r="29" spans="1:23" x14ac:dyDescent="0.25">
      <c r="A29" s="127" t="s">
        <v>62</v>
      </c>
      <c r="B29" s="30" t="s">
        <v>63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130"/>
    </row>
    <row r="30" spans="1:23" x14ac:dyDescent="0.25">
      <c r="A30" s="127" t="s">
        <v>62</v>
      </c>
      <c r="B30" s="30" t="s">
        <v>64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130"/>
    </row>
    <row r="31" spans="1:23" x14ac:dyDescent="0.25">
      <c r="A31" s="127" t="s">
        <v>62</v>
      </c>
      <c r="B31" s="30" t="s">
        <v>65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130"/>
    </row>
    <row r="32" spans="1:23" x14ac:dyDescent="0.25">
      <c r="A32" s="127" t="s">
        <v>66</v>
      </c>
      <c r="B32" s="30" t="s">
        <v>67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130"/>
    </row>
    <row r="33" spans="1:23" x14ac:dyDescent="0.25">
      <c r="A33" s="131" t="s">
        <v>68</v>
      </c>
      <c r="B33" s="36"/>
      <c r="C33" s="36"/>
      <c r="D33" s="36"/>
      <c r="E33" s="37"/>
      <c r="F33" s="38" t="s">
        <v>69</v>
      </c>
      <c r="G33" s="39"/>
      <c r="H33" s="39"/>
      <c r="I33" s="39"/>
      <c r="J33" s="40"/>
      <c r="K33" s="41" t="s">
        <v>70</v>
      </c>
      <c r="L33" s="42"/>
      <c r="M33" s="42"/>
      <c r="N33" s="42"/>
      <c r="O33" s="43"/>
      <c r="P33" s="44" t="s">
        <v>71</v>
      </c>
      <c r="Q33" s="45"/>
      <c r="R33" s="45"/>
      <c r="S33" s="45"/>
      <c r="T33" s="45"/>
      <c r="U33" s="45"/>
      <c r="V33" s="45"/>
      <c r="W33" s="132"/>
    </row>
    <row r="34" spans="1:23" x14ac:dyDescent="0.25">
      <c r="A34" s="133" t="s">
        <v>72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5"/>
    </row>
  </sheetData>
  <mergeCells count="14">
    <mergeCell ref="A34:W34"/>
    <mergeCell ref="B30:W30"/>
    <mergeCell ref="B31:W31"/>
    <mergeCell ref="B32:W32"/>
    <mergeCell ref="A33:E33"/>
    <mergeCell ref="F33:J33"/>
    <mergeCell ref="K33:O33"/>
    <mergeCell ref="P33:W33"/>
    <mergeCell ref="A26:J26"/>
    <mergeCell ref="B27:W27"/>
    <mergeCell ref="B28:W28"/>
    <mergeCell ref="B29:W29"/>
    <mergeCell ref="A1:V1"/>
    <mergeCell ref="A2:V2"/>
  </mergeCells>
  <printOptions horizontalCentered="1"/>
  <pageMargins left="0.11811023622047245" right="0.11811023622047245" top="0.39370078740157483" bottom="0.19685039370078741" header="0.31496062992125984" footer="0.31496062992125984"/>
  <pageSetup paperSize="9" orientation="landscape" verticalDpi="0" r:id="rId1"/>
  <ignoredErrors>
    <ignoredError sqref="W4:W25 K26:V26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showGridLines="0" topLeftCell="A7" workbookViewId="0">
      <selection activeCell="X28" sqref="X28"/>
    </sheetView>
  </sheetViews>
  <sheetFormatPr defaultRowHeight="15" x14ac:dyDescent="0.25"/>
  <cols>
    <col min="1" max="1" width="10.42578125" customWidth="1"/>
    <col min="2" max="2" width="20.285156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7.5703125" bestFit="1" customWidth="1"/>
    <col min="8" max="8" width="3.85546875" bestFit="1" customWidth="1"/>
    <col min="9" max="9" width="3.42578125" customWidth="1"/>
    <col min="10" max="10" width="6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38"/>
    </row>
    <row r="2" spans="1:23" x14ac:dyDescent="0.25">
      <c r="A2" s="123" t="s">
        <v>201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45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36">
        <v>39160000</v>
      </c>
      <c r="B4" s="24" t="s">
        <v>202</v>
      </c>
      <c r="C4" s="24" t="s">
        <v>13</v>
      </c>
      <c r="D4" s="24" t="s">
        <v>14</v>
      </c>
      <c r="E4" s="24" t="s">
        <v>15</v>
      </c>
      <c r="F4" s="24" t="s">
        <v>86</v>
      </c>
      <c r="G4" s="24" t="s">
        <v>29</v>
      </c>
      <c r="H4" s="24" t="s">
        <v>81</v>
      </c>
      <c r="I4" s="24" t="s">
        <v>78</v>
      </c>
      <c r="J4" s="25">
        <v>40634</v>
      </c>
      <c r="K4" s="6">
        <v>98</v>
      </c>
      <c r="L4" s="6">
        <v>99</v>
      </c>
      <c r="M4" s="6">
        <v>97</v>
      </c>
      <c r="N4" s="6">
        <v>99</v>
      </c>
      <c r="O4" s="6">
        <v>96</v>
      </c>
      <c r="P4" s="6">
        <v>98</v>
      </c>
      <c r="Q4" s="6">
        <v>100</v>
      </c>
      <c r="R4" s="6">
        <v>99</v>
      </c>
      <c r="S4" s="6">
        <v>92</v>
      </c>
      <c r="T4" s="8">
        <v>83</v>
      </c>
      <c r="U4" s="6">
        <v>90</v>
      </c>
      <c r="V4" s="6">
        <v>99</v>
      </c>
      <c r="W4" s="126">
        <f t="shared" ref="W4:W27" si="0">AVERAGE(K4:V4)</f>
        <v>95.833333333333329</v>
      </c>
    </row>
    <row r="5" spans="1:23" x14ac:dyDescent="0.25">
      <c r="A5" s="136">
        <v>735169</v>
      </c>
      <c r="B5" s="24" t="s">
        <v>202</v>
      </c>
      <c r="C5" s="24" t="s">
        <v>20</v>
      </c>
      <c r="D5" s="24" t="s">
        <v>14</v>
      </c>
      <c r="E5" s="24" t="s">
        <v>15</v>
      </c>
      <c r="F5" s="24" t="s">
        <v>86</v>
      </c>
      <c r="G5" s="24" t="s">
        <v>21</v>
      </c>
      <c r="H5" s="24" t="s">
        <v>81</v>
      </c>
      <c r="I5" s="24" t="s">
        <v>78</v>
      </c>
      <c r="J5" s="25">
        <v>40634</v>
      </c>
      <c r="K5" s="6">
        <v>99</v>
      </c>
      <c r="L5" s="6">
        <v>99</v>
      </c>
      <c r="M5" s="6">
        <v>97</v>
      </c>
      <c r="N5" s="6">
        <v>99</v>
      </c>
      <c r="O5" s="6">
        <v>96</v>
      </c>
      <c r="P5" s="6">
        <v>98</v>
      </c>
      <c r="Q5" s="6">
        <v>100</v>
      </c>
      <c r="R5" s="6">
        <v>99</v>
      </c>
      <c r="S5" s="7">
        <v>37</v>
      </c>
      <c r="T5" s="7">
        <v>78</v>
      </c>
      <c r="U5" s="8">
        <v>88</v>
      </c>
      <c r="V5" s="6">
        <v>98</v>
      </c>
      <c r="W5" s="126">
        <f t="shared" si="0"/>
        <v>90.666666666666671</v>
      </c>
    </row>
    <row r="6" spans="1:23" x14ac:dyDescent="0.25">
      <c r="A6" s="136">
        <v>39540550</v>
      </c>
      <c r="B6" s="24" t="s">
        <v>203</v>
      </c>
      <c r="C6" s="24" t="s">
        <v>13</v>
      </c>
      <c r="D6" s="24" t="s">
        <v>14</v>
      </c>
      <c r="E6" s="24" t="s">
        <v>15</v>
      </c>
      <c r="F6" s="24" t="s">
        <v>75</v>
      </c>
      <c r="G6" s="24" t="s">
        <v>29</v>
      </c>
      <c r="H6" s="24" t="s">
        <v>18</v>
      </c>
      <c r="I6" s="24" t="s">
        <v>78</v>
      </c>
      <c r="J6" s="25">
        <v>41000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126">
        <f t="shared" si="0"/>
        <v>0</v>
      </c>
    </row>
    <row r="7" spans="1:23" x14ac:dyDescent="0.25">
      <c r="A7" s="136">
        <v>835149</v>
      </c>
      <c r="B7" s="24" t="s">
        <v>203</v>
      </c>
      <c r="C7" s="24" t="s">
        <v>20</v>
      </c>
      <c r="D7" s="24" t="s">
        <v>14</v>
      </c>
      <c r="E7" s="24" t="s">
        <v>15</v>
      </c>
      <c r="F7" s="24" t="s">
        <v>75</v>
      </c>
      <c r="G7" s="24" t="s">
        <v>21</v>
      </c>
      <c r="H7" s="24" t="s">
        <v>18</v>
      </c>
      <c r="I7" s="24" t="s">
        <v>78</v>
      </c>
      <c r="J7" s="25">
        <v>41000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126">
        <f t="shared" si="0"/>
        <v>0</v>
      </c>
    </row>
    <row r="8" spans="1:23" x14ac:dyDescent="0.25">
      <c r="A8" s="136">
        <v>39541000</v>
      </c>
      <c r="B8" s="24" t="s">
        <v>204</v>
      </c>
      <c r="C8" s="24" t="s">
        <v>13</v>
      </c>
      <c r="D8" s="24" t="s">
        <v>14</v>
      </c>
      <c r="E8" s="24" t="s">
        <v>15</v>
      </c>
      <c r="F8" s="24" t="s">
        <v>86</v>
      </c>
      <c r="G8" s="24" t="s">
        <v>17</v>
      </c>
      <c r="H8" s="24" t="s">
        <v>81</v>
      </c>
      <c r="I8" s="24" t="s">
        <v>78</v>
      </c>
      <c r="J8" s="25">
        <v>40634</v>
      </c>
      <c r="K8" s="7">
        <v>77</v>
      </c>
      <c r="L8" s="8">
        <v>83</v>
      </c>
      <c r="M8" s="6">
        <v>90</v>
      </c>
      <c r="N8" s="7">
        <v>76</v>
      </c>
      <c r="O8" s="7">
        <v>50</v>
      </c>
      <c r="P8" s="8">
        <v>87</v>
      </c>
      <c r="Q8" s="6">
        <v>100</v>
      </c>
      <c r="R8" s="6">
        <v>99</v>
      </c>
      <c r="S8" s="6">
        <v>100</v>
      </c>
      <c r="T8" s="6">
        <v>96</v>
      </c>
      <c r="U8" s="8">
        <v>88</v>
      </c>
      <c r="V8" s="6">
        <v>93</v>
      </c>
      <c r="W8" s="126">
        <f t="shared" si="0"/>
        <v>86.583333333333329</v>
      </c>
    </row>
    <row r="9" spans="1:23" x14ac:dyDescent="0.25">
      <c r="A9" s="136">
        <v>835147</v>
      </c>
      <c r="B9" s="24" t="s">
        <v>204</v>
      </c>
      <c r="C9" s="24" t="s">
        <v>20</v>
      </c>
      <c r="D9" s="24" t="s">
        <v>14</v>
      </c>
      <c r="E9" s="24" t="s">
        <v>15</v>
      </c>
      <c r="F9" s="24" t="s">
        <v>86</v>
      </c>
      <c r="G9" s="24" t="s">
        <v>21</v>
      </c>
      <c r="H9" s="24" t="s">
        <v>81</v>
      </c>
      <c r="I9" s="24" t="s">
        <v>78</v>
      </c>
      <c r="J9" s="25">
        <v>40634</v>
      </c>
      <c r="K9" s="6">
        <v>90</v>
      </c>
      <c r="L9" s="6">
        <v>95</v>
      </c>
      <c r="M9" s="6">
        <v>100</v>
      </c>
      <c r="N9" s="6">
        <v>100</v>
      </c>
      <c r="O9" s="6">
        <v>97</v>
      </c>
      <c r="P9" s="6">
        <v>97</v>
      </c>
      <c r="Q9" s="6">
        <v>99</v>
      </c>
      <c r="R9" s="6">
        <v>99</v>
      </c>
      <c r="S9" s="6">
        <v>100</v>
      </c>
      <c r="T9" s="6">
        <v>97</v>
      </c>
      <c r="U9" s="6">
        <v>91</v>
      </c>
      <c r="V9" s="6">
        <v>100</v>
      </c>
      <c r="W9" s="126">
        <f t="shared" si="0"/>
        <v>97.083333333333329</v>
      </c>
    </row>
    <row r="10" spans="1:23" x14ac:dyDescent="0.25">
      <c r="A10" s="136">
        <v>39084000</v>
      </c>
      <c r="B10" s="24" t="s">
        <v>205</v>
      </c>
      <c r="C10" s="24" t="s">
        <v>13</v>
      </c>
      <c r="D10" s="24" t="s">
        <v>14</v>
      </c>
      <c r="E10" s="24" t="s">
        <v>15</v>
      </c>
      <c r="F10" s="24" t="s">
        <v>16</v>
      </c>
      <c r="G10" s="24" t="s">
        <v>17</v>
      </c>
      <c r="H10" s="24" t="s">
        <v>18</v>
      </c>
      <c r="I10" s="24" t="s">
        <v>78</v>
      </c>
      <c r="J10" s="25">
        <v>41122</v>
      </c>
      <c r="K10" s="7">
        <v>0</v>
      </c>
      <c r="L10" s="7">
        <v>0</v>
      </c>
      <c r="M10" s="7">
        <v>46</v>
      </c>
      <c r="N10" s="6">
        <v>98</v>
      </c>
      <c r="O10" s="6">
        <v>97</v>
      </c>
      <c r="P10" s="6">
        <v>97</v>
      </c>
      <c r="Q10" s="6">
        <v>99</v>
      </c>
      <c r="R10" s="6">
        <v>100</v>
      </c>
      <c r="S10" s="6">
        <v>99</v>
      </c>
      <c r="T10" s="6">
        <v>94</v>
      </c>
      <c r="U10" s="8">
        <v>89</v>
      </c>
      <c r="V10" s="6">
        <v>93</v>
      </c>
      <c r="W10" s="126">
        <f t="shared" si="0"/>
        <v>76</v>
      </c>
    </row>
    <row r="11" spans="1:23" x14ac:dyDescent="0.25">
      <c r="A11" s="136">
        <v>735173</v>
      </c>
      <c r="B11" s="24" t="s">
        <v>205</v>
      </c>
      <c r="C11" s="24" t="s">
        <v>20</v>
      </c>
      <c r="D11" s="24" t="s">
        <v>14</v>
      </c>
      <c r="E11" s="24" t="s">
        <v>15</v>
      </c>
      <c r="F11" s="24" t="s">
        <v>16</v>
      </c>
      <c r="G11" s="24" t="s">
        <v>21</v>
      </c>
      <c r="H11" s="24" t="s">
        <v>18</v>
      </c>
      <c r="I11" s="24" t="s">
        <v>78</v>
      </c>
      <c r="J11" s="25">
        <v>41122</v>
      </c>
      <c r="K11" s="6">
        <v>96</v>
      </c>
      <c r="L11" s="6">
        <v>96</v>
      </c>
      <c r="M11" s="6">
        <v>99</v>
      </c>
      <c r="N11" s="6">
        <v>98</v>
      </c>
      <c r="O11" s="6">
        <v>97</v>
      </c>
      <c r="P11" s="6">
        <v>97</v>
      </c>
      <c r="Q11" s="6">
        <v>99</v>
      </c>
      <c r="R11" s="6">
        <v>100</v>
      </c>
      <c r="S11" s="6">
        <v>99</v>
      </c>
      <c r="T11" s="6">
        <v>94</v>
      </c>
      <c r="U11" s="8">
        <v>88</v>
      </c>
      <c r="V11" s="6">
        <v>93</v>
      </c>
      <c r="W11" s="126">
        <f t="shared" si="0"/>
        <v>96.333333333333329</v>
      </c>
    </row>
    <row r="12" spans="1:23" x14ac:dyDescent="0.25">
      <c r="A12" s="136">
        <v>0</v>
      </c>
      <c r="B12" s="24" t="s">
        <v>206</v>
      </c>
      <c r="C12" s="24" t="s">
        <v>20</v>
      </c>
      <c r="D12" s="24" t="s">
        <v>14</v>
      </c>
      <c r="E12" s="24" t="s">
        <v>15</v>
      </c>
      <c r="F12" s="24" t="s">
        <v>75</v>
      </c>
      <c r="G12" s="24" t="s">
        <v>21</v>
      </c>
      <c r="H12" s="24" t="s">
        <v>18</v>
      </c>
      <c r="I12" s="24" t="s">
        <v>78</v>
      </c>
      <c r="J12" s="25">
        <v>41030</v>
      </c>
      <c r="K12" s="6">
        <v>92</v>
      </c>
      <c r="L12" s="8">
        <v>87</v>
      </c>
      <c r="M12" s="6">
        <v>94</v>
      </c>
      <c r="N12" s="6">
        <v>93</v>
      </c>
      <c r="O12" s="6">
        <v>94</v>
      </c>
      <c r="P12" s="6">
        <v>93</v>
      </c>
      <c r="Q12" s="6">
        <v>94</v>
      </c>
      <c r="R12" s="6">
        <v>97</v>
      </c>
      <c r="S12" s="6">
        <v>95</v>
      </c>
      <c r="T12" s="6">
        <v>91</v>
      </c>
      <c r="U12" s="6">
        <v>90</v>
      </c>
      <c r="V12" s="6">
        <v>93</v>
      </c>
      <c r="W12" s="126">
        <f t="shared" si="0"/>
        <v>92.75</v>
      </c>
    </row>
    <row r="13" spans="1:23" x14ac:dyDescent="0.25">
      <c r="A13" s="136">
        <v>39580000</v>
      </c>
      <c r="B13" s="24" t="s">
        <v>89</v>
      </c>
      <c r="C13" s="24" t="s">
        <v>13</v>
      </c>
      <c r="D13" s="24" t="s">
        <v>14</v>
      </c>
      <c r="E13" s="24" t="s">
        <v>15</v>
      </c>
      <c r="F13" s="24" t="s">
        <v>86</v>
      </c>
      <c r="G13" s="24" t="s">
        <v>17</v>
      </c>
      <c r="H13" s="24" t="s">
        <v>81</v>
      </c>
      <c r="I13" s="24" t="s">
        <v>76</v>
      </c>
      <c r="J13" s="25">
        <v>40603</v>
      </c>
      <c r="K13" s="7">
        <v>11</v>
      </c>
      <c r="L13" s="6">
        <v>100</v>
      </c>
      <c r="M13" s="6">
        <v>100</v>
      </c>
      <c r="N13" s="6">
        <v>99</v>
      </c>
      <c r="O13" s="6">
        <v>96</v>
      </c>
      <c r="P13" s="6">
        <v>97</v>
      </c>
      <c r="Q13" s="6">
        <v>100</v>
      </c>
      <c r="R13" s="6">
        <v>99</v>
      </c>
      <c r="S13" s="6">
        <v>100</v>
      </c>
      <c r="T13" s="6">
        <v>99</v>
      </c>
      <c r="U13" s="6">
        <v>100</v>
      </c>
      <c r="V13" s="6">
        <v>98</v>
      </c>
      <c r="W13" s="126">
        <f t="shared" si="0"/>
        <v>91.583333333333329</v>
      </c>
    </row>
    <row r="14" spans="1:23" x14ac:dyDescent="0.25">
      <c r="A14" s="136">
        <v>835139</v>
      </c>
      <c r="B14" s="24" t="s">
        <v>89</v>
      </c>
      <c r="C14" s="24" t="s">
        <v>20</v>
      </c>
      <c r="D14" s="24" t="s">
        <v>14</v>
      </c>
      <c r="E14" s="24" t="s">
        <v>15</v>
      </c>
      <c r="F14" s="24" t="s">
        <v>86</v>
      </c>
      <c r="G14" s="24" t="s">
        <v>21</v>
      </c>
      <c r="H14" s="24" t="s">
        <v>81</v>
      </c>
      <c r="I14" s="24" t="s">
        <v>76</v>
      </c>
      <c r="J14" s="25">
        <v>40603</v>
      </c>
      <c r="K14" s="6">
        <v>99</v>
      </c>
      <c r="L14" s="6">
        <v>100</v>
      </c>
      <c r="M14" s="6">
        <v>100</v>
      </c>
      <c r="N14" s="6">
        <v>99</v>
      </c>
      <c r="O14" s="6">
        <v>96</v>
      </c>
      <c r="P14" s="6">
        <v>97</v>
      </c>
      <c r="Q14" s="6">
        <v>100</v>
      </c>
      <c r="R14" s="6">
        <v>99</v>
      </c>
      <c r="S14" s="6">
        <v>100</v>
      </c>
      <c r="T14" s="6">
        <v>99</v>
      </c>
      <c r="U14" s="6">
        <v>100</v>
      </c>
      <c r="V14" s="6">
        <v>98</v>
      </c>
      <c r="W14" s="126">
        <f t="shared" si="0"/>
        <v>98.916666666666671</v>
      </c>
    </row>
    <row r="15" spans="1:23" x14ac:dyDescent="0.25">
      <c r="A15" s="136">
        <v>835155</v>
      </c>
      <c r="B15" s="24" t="s">
        <v>207</v>
      </c>
      <c r="C15" s="24" t="s">
        <v>20</v>
      </c>
      <c r="D15" s="24" t="s">
        <v>14</v>
      </c>
      <c r="E15" s="24" t="s">
        <v>15</v>
      </c>
      <c r="F15" s="24" t="s">
        <v>75</v>
      </c>
      <c r="G15" s="24" t="s">
        <v>21</v>
      </c>
      <c r="H15" s="24" t="s">
        <v>18</v>
      </c>
      <c r="I15" s="24" t="s">
        <v>78</v>
      </c>
      <c r="J15" s="25">
        <v>41030</v>
      </c>
      <c r="K15" s="8">
        <v>87</v>
      </c>
      <c r="L15" s="8">
        <v>87</v>
      </c>
      <c r="M15" s="6">
        <v>94</v>
      </c>
      <c r="N15" s="6">
        <v>95</v>
      </c>
      <c r="O15" s="6">
        <v>93</v>
      </c>
      <c r="P15" s="6">
        <v>95</v>
      </c>
      <c r="Q15" s="7">
        <v>5</v>
      </c>
      <c r="R15" s="7">
        <v>64</v>
      </c>
      <c r="S15" s="6">
        <v>94</v>
      </c>
      <c r="T15" s="8">
        <v>86</v>
      </c>
      <c r="U15" s="8">
        <v>86</v>
      </c>
      <c r="V15" s="6">
        <v>90</v>
      </c>
      <c r="W15" s="126">
        <f t="shared" si="0"/>
        <v>81.333333333333329</v>
      </c>
    </row>
    <row r="16" spans="1:23" x14ac:dyDescent="0.25">
      <c r="A16" s="136">
        <v>735100</v>
      </c>
      <c r="B16" s="24" t="s">
        <v>208</v>
      </c>
      <c r="C16" s="24" t="s">
        <v>20</v>
      </c>
      <c r="D16" s="24" t="s">
        <v>14</v>
      </c>
      <c r="E16" s="24" t="s">
        <v>15</v>
      </c>
      <c r="F16" s="24" t="s">
        <v>86</v>
      </c>
      <c r="G16" s="24" t="s">
        <v>21</v>
      </c>
      <c r="H16" s="24" t="s">
        <v>81</v>
      </c>
      <c r="I16" s="24" t="s">
        <v>78</v>
      </c>
      <c r="J16" s="25">
        <v>40634</v>
      </c>
      <c r="K16" s="6">
        <v>98</v>
      </c>
      <c r="L16" s="6">
        <v>100</v>
      </c>
      <c r="M16" s="6">
        <v>100</v>
      </c>
      <c r="N16" s="6">
        <v>100</v>
      </c>
      <c r="O16" s="7">
        <v>63</v>
      </c>
      <c r="P16" s="6">
        <v>97</v>
      </c>
      <c r="Q16" s="6">
        <v>100</v>
      </c>
      <c r="R16" s="6">
        <v>98</v>
      </c>
      <c r="S16" s="6">
        <v>100</v>
      </c>
      <c r="T16" s="6">
        <v>99</v>
      </c>
      <c r="U16" s="6">
        <v>100</v>
      </c>
      <c r="V16" s="6">
        <v>100</v>
      </c>
      <c r="W16" s="126">
        <f t="shared" si="0"/>
        <v>96.25</v>
      </c>
    </row>
    <row r="17" spans="1:23" x14ac:dyDescent="0.25">
      <c r="A17" s="136">
        <v>39189550</v>
      </c>
      <c r="B17" s="24" t="s">
        <v>209</v>
      </c>
      <c r="C17" s="24" t="s">
        <v>13</v>
      </c>
      <c r="D17" s="24" t="s">
        <v>14</v>
      </c>
      <c r="E17" s="24" t="s">
        <v>15</v>
      </c>
      <c r="F17" s="24" t="s">
        <v>16</v>
      </c>
      <c r="G17" s="24" t="s">
        <v>17</v>
      </c>
      <c r="H17" s="24" t="s">
        <v>18</v>
      </c>
      <c r="I17" s="24" t="s">
        <v>78</v>
      </c>
      <c r="J17" s="25">
        <v>41030</v>
      </c>
      <c r="K17" s="6">
        <v>92</v>
      </c>
      <c r="L17" s="6">
        <v>92</v>
      </c>
      <c r="M17" s="6">
        <v>99</v>
      </c>
      <c r="N17" s="6">
        <v>98</v>
      </c>
      <c r="O17" s="6">
        <v>97</v>
      </c>
      <c r="P17" s="6">
        <v>97</v>
      </c>
      <c r="Q17" s="6">
        <v>99</v>
      </c>
      <c r="R17" s="6">
        <v>100</v>
      </c>
      <c r="S17" s="6">
        <v>99</v>
      </c>
      <c r="T17" s="6">
        <v>94</v>
      </c>
      <c r="U17" s="8">
        <v>89</v>
      </c>
      <c r="V17" s="6">
        <v>93</v>
      </c>
      <c r="W17" s="126">
        <f t="shared" si="0"/>
        <v>95.75</v>
      </c>
    </row>
    <row r="18" spans="1:23" x14ac:dyDescent="0.25">
      <c r="A18" s="136">
        <v>835156</v>
      </c>
      <c r="B18" s="24" t="s">
        <v>209</v>
      </c>
      <c r="C18" s="24" t="s">
        <v>20</v>
      </c>
      <c r="D18" s="24" t="s">
        <v>14</v>
      </c>
      <c r="E18" s="24" t="s">
        <v>15</v>
      </c>
      <c r="F18" s="24" t="s">
        <v>16</v>
      </c>
      <c r="G18" s="24" t="s">
        <v>21</v>
      </c>
      <c r="H18" s="24" t="s">
        <v>18</v>
      </c>
      <c r="I18" s="24" t="s">
        <v>78</v>
      </c>
      <c r="J18" s="25">
        <v>41030</v>
      </c>
      <c r="K18" s="6">
        <v>94</v>
      </c>
      <c r="L18" s="6">
        <v>96</v>
      </c>
      <c r="M18" s="6">
        <v>99</v>
      </c>
      <c r="N18" s="6">
        <v>98</v>
      </c>
      <c r="O18" s="6">
        <v>97</v>
      </c>
      <c r="P18" s="6">
        <v>97</v>
      </c>
      <c r="Q18" s="6">
        <v>98</v>
      </c>
      <c r="R18" s="6">
        <v>100</v>
      </c>
      <c r="S18" s="6">
        <v>99</v>
      </c>
      <c r="T18" s="6">
        <v>94</v>
      </c>
      <c r="U18" s="8">
        <v>89</v>
      </c>
      <c r="V18" s="6">
        <v>93</v>
      </c>
      <c r="W18" s="126">
        <f t="shared" si="0"/>
        <v>96.166666666666671</v>
      </c>
    </row>
    <row r="19" spans="1:23" x14ac:dyDescent="0.25">
      <c r="A19" s="136">
        <v>39040000</v>
      </c>
      <c r="B19" s="24" t="s">
        <v>210</v>
      </c>
      <c r="C19" s="24" t="s">
        <v>13</v>
      </c>
      <c r="D19" s="24" t="s">
        <v>14</v>
      </c>
      <c r="E19" s="24" t="s">
        <v>15</v>
      </c>
      <c r="F19" s="24" t="s">
        <v>16</v>
      </c>
      <c r="G19" s="24" t="s">
        <v>17</v>
      </c>
      <c r="H19" s="24" t="s">
        <v>18</v>
      </c>
      <c r="I19" s="24" t="s">
        <v>78</v>
      </c>
      <c r="J19" s="25">
        <v>41122</v>
      </c>
      <c r="K19" s="7">
        <v>0</v>
      </c>
      <c r="L19" s="7">
        <v>0</v>
      </c>
      <c r="M19" s="7">
        <v>1</v>
      </c>
      <c r="N19" s="7">
        <v>1</v>
      </c>
      <c r="O19" s="7">
        <v>7</v>
      </c>
      <c r="P19" s="7">
        <v>11</v>
      </c>
      <c r="Q19" s="7">
        <v>76</v>
      </c>
      <c r="R19" s="6">
        <v>99</v>
      </c>
      <c r="S19" s="6">
        <v>99</v>
      </c>
      <c r="T19" s="6">
        <v>93</v>
      </c>
      <c r="U19" s="8">
        <v>88</v>
      </c>
      <c r="V19" s="6">
        <v>92</v>
      </c>
      <c r="W19" s="126">
        <f t="shared" si="0"/>
        <v>47.25</v>
      </c>
    </row>
    <row r="20" spans="1:23" x14ac:dyDescent="0.25">
      <c r="A20" s="136">
        <v>735174</v>
      </c>
      <c r="B20" s="24" t="s">
        <v>210</v>
      </c>
      <c r="C20" s="24" t="s">
        <v>20</v>
      </c>
      <c r="D20" s="24" t="s">
        <v>14</v>
      </c>
      <c r="E20" s="24" t="s">
        <v>15</v>
      </c>
      <c r="F20" s="24" t="s">
        <v>16</v>
      </c>
      <c r="G20" s="24" t="s">
        <v>21</v>
      </c>
      <c r="H20" s="24" t="s">
        <v>18</v>
      </c>
      <c r="I20" s="24" t="s">
        <v>78</v>
      </c>
      <c r="J20" s="25">
        <v>41122</v>
      </c>
      <c r="K20" s="7">
        <v>0</v>
      </c>
      <c r="L20" s="7">
        <v>0</v>
      </c>
      <c r="M20" s="7">
        <v>1</v>
      </c>
      <c r="N20" s="7">
        <v>1</v>
      </c>
      <c r="O20" s="7">
        <v>7</v>
      </c>
      <c r="P20" s="7">
        <v>11</v>
      </c>
      <c r="Q20" s="7">
        <v>76</v>
      </c>
      <c r="R20" s="6">
        <v>100</v>
      </c>
      <c r="S20" s="6">
        <v>99</v>
      </c>
      <c r="T20" s="6">
        <v>93</v>
      </c>
      <c r="U20" s="8">
        <v>88</v>
      </c>
      <c r="V20" s="6">
        <v>92</v>
      </c>
      <c r="W20" s="126">
        <f t="shared" si="0"/>
        <v>47.333333333333336</v>
      </c>
    </row>
    <row r="21" spans="1:23" x14ac:dyDescent="0.25">
      <c r="A21" s="136">
        <v>835141</v>
      </c>
      <c r="B21" s="24" t="s">
        <v>211</v>
      </c>
      <c r="C21" s="24" t="s">
        <v>20</v>
      </c>
      <c r="D21" s="24" t="s">
        <v>14</v>
      </c>
      <c r="E21" s="24" t="s">
        <v>15</v>
      </c>
      <c r="F21" s="24" t="s">
        <v>86</v>
      </c>
      <c r="G21" s="24" t="s">
        <v>21</v>
      </c>
      <c r="H21" s="24" t="s">
        <v>81</v>
      </c>
      <c r="I21" s="24" t="s">
        <v>78</v>
      </c>
      <c r="J21" s="25">
        <v>40575</v>
      </c>
      <c r="K21" s="6">
        <v>93</v>
      </c>
      <c r="L21" s="6">
        <v>99</v>
      </c>
      <c r="M21" s="6">
        <v>100</v>
      </c>
      <c r="N21" s="6">
        <v>100</v>
      </c>
      <c r="O21" s="6">
        <v>96</v>
      </c>
      <c r="P21" s="6">
        <v>97</v>
      </c>
      <c r="Q21" s="6">
        <v>100</v>
      </c>
      <c r="R21" s="6">
        <v>98</v>
      </c>
      <c r="S21" s="6">
        <v>100</v>
      </c>
      <c r="T21" s="6">
        <v>99</v>
      </c>
      <c r="U21" s="6">
        <v>99</v>
      </c>
      <c r="V21" s="6">
        <v>99</v>
      </c>
      <c r="W21" s="126">
        <f t="shared" si="0"/>
        <v>98.333333333333329</v>
      </c>
    </row>
    <row r="22" spans="1:23" x14ac:dyDescent="0.25">
      <c r="A22" s="136">
        <v>39540750</v>
      </c>
      <c r="B22" s="24" t="s">
        <v>212</v>
      </c>
      <c r="C22" s="24" t="s">
        <v>13</v>
      </c>
      <c r="D22" s="24" t="s">
        <v>14</v>
      </c>
      <c r="E22" s="24" t="s">
        <v>15</v>
      </c>
      <c r="F22" s="24" t="s">
        <v>86</v>
      </c>
      <c r="G22" s="24" t="s">
        <v>17</v>
      </c>
      <c r="H22" s="24" t="s">
        <v>81</v>
      </c>
      <c r="I22" s="24" t="s">
        <v>78</v>
      </c>
      <c r="J22" s="25">
        <v>40575</v>
      </c>
      <c r="K22" s="7">
        <v>0</v>
      </c>
      <c r="L22" s="7">
        <v>0</v>
      </c>
      <c r="M22" s="7">
        <v>0</v>
      </c>
      <c r="N22" s="6">
        <v>97</v>
      </c>
      <c r="O22" s="6">
        <v>99</v>
      </c>
      <c r="P22" s="6">
        <v>99</v>
      </c>
      <c r="Q22" s="6">
        <v>98</v>
      </c>
      <c r="R22" s="6">
        <v>99</v>
      </c>
      <c r="S22" s="6">
        <v>100</v>
      </c>
      <c r="T22" s="6">
        <v>99</v>
      </c>
      <c r="U22" s="6">
        <v>90</v>
      </c>
      <c r="V22" s="7">
        <v>10</v>
      </c>
      <c r="W22" s="126">
        <f t="shared" si="0"/>
        <v>65.916666666666671</v>
      </c>
    </row>
    <row r="23" spans="1:23" x14ac:dyDescent="0.25">
      <c r="A23" s="136">
        <v>835144</v>
      </c>
      <c r="B23" s="24" t="s">
        <v>212</v>
      </c>
      <c r="C23" s="24" t="s">
        <v>20</v>
      </c>
      <c r="D23" s="24" t="s">
        <v>14</v>
      </c>
      <c r="E23" s="24" t="s">
        <v>15</v>
      </c>
      <c r="F23" s="24" t="s">
        <v>86</v>
      </c>
      <c r="G23" s="24" t="s">
        <v>21</v>
      </c>
      <c r="H23" s="24" t="s">
        <v>81</v>
      </c>
      <c r="I23" s="24" t="s">
        <v>78</v>
      </c>
      <c r="J23" s="25">
        <v>40575</v>
      </c>
      <c r="K23" s="6">
        <v>99</v>
      </c>
      <c r="L23" s="6">
        <v>100</v>
      </c>
      <c r="M23" s="6">
        <v>100</v>
      </c>
      <c r="N23" s="6">
        <v>100</v>
      </c>
      <c r="O23" s="6">
        <v>99</v>
      </c>
      <c r="P23" s="6">
        <v>99</v>
      </c>
      <c r="Q23" s="6">
        <v>98</v>
      </c>
      <c r="R23" s="6">
        <v>99</v>
      </c>
      <c r="S23" s="6">
        <v>100</v>
      </c>
      <c r="T23" s="6">
        <v>99</v>
      </c>
      <c r="U23" s="6">
        <v>90</v>
      </c>
      <c r="V23" s="7">
        <v>11</v>
      </c>
      <c r="W23" s="126">
        <f t="shared" si="0"/>
        <v>91.166666666666671</v>
      </c>
    </row>
    <row r="24" spans="1:23" x14ac:dyDescent="0.25">
      <c r="A24" s="136">
        <v>39081250</v>
      </c>
      <c r="B24" s="24" t="s">
        <v>213</v>
      </c>
      <c r="C24" s="24" t="s">
        <v>13</v>
      </c>
      <c r="D24" s="24" t="s">
        <v>14</v>
      </c>
      <c r="E24" s="24" t="s">
        <v>15</v>
      </c>
      <c r="F24" s="24" t="s">
        <v>16</v>
      </c>
      <c r="G24" s="24" t="s">
        <v>29</v>
      </c>
      <c r="H24" s="24" t="s">
        <v>18</v>
      </c>
      <c r="I24" s="24" t="s">
        <v>78</v>
      </c>
      <c r="J24" s="25">
        <v>41030</v>
      </c>
      <c r="K24" s="6">
        <v>94</v>
      </c>
      <c r="L24" s="6">
        <v>96</v>
      </c>
      <c r="M24" s="6">
        <v>98</v>
      </c>
      <c r="N24" s="6">
        <v>99</v>
      </c>
      <c r="O24" s="6">
        <v>98</v>
      </c>
      <c r="P24" s="6">
        <v>97</v>
      </c>
      <c r="Q24" s="6">
        <v>99</v>
      </c>
      <c r="R24" s="6">
        <v>100</v>
      </c>
      <c r="S24" s="6">
        <v>99</v>
      </c>
      <c r="T24" s="6">
        <v>93</v>
      </c>
      <c r="U24" s="6">
        <v>90</v>
      </c>
      <c r="V24" s="6">
        <v>93</v>
      </c>
      <c r="W24" s="126">
        <f t="shared" si="0"/>
        <v>96.333333333333329</v>
      </c>
    </row>
    <row r="25" spans="1:23" x14ac:dyDescent="0.25">
      <c r="A25" s="136">
        <v>735170</v>
      </c>
      <c r="B25" s="24" t="s">
        <v>213</v>
      </c>
      <c r="C25" s="24" t="s">
        <v>20</v>
      </c>
      <c r="D25" s="24" t="s">
        <v>14</v>
      </c>
      <c r="E25" s="24" t="s">
        <v>15</v>
      </c>
      <c r="F25" s="24" t="s">
        <v>16</v>
      </c>
      <c r="G25" s="24" t="s">
        <v>21</v>
      </c>
      <c r="H25" s="24" t="s">
        <v>18</v>
      </c>
      <c r="I25" s="24" t="s">
        <v>78</v>
      </c>
      <c r="J25" s="25">
        <v>41030</v>
      </c>
      <c r="K25" s="6">
        <v>95</v>
      </c>
      <c r="L25" s="6">
        <v>96</v>
      </c>
      <c r="M25" s="6">
        <v>98</v>
      </c>
      <c r="N25" s="6">
        <v>98</v>
      </c>
      <c r="O25" s="6">
        <v>97</v>
      </c>
      <c r="P25" s="6">
        <v>97</v>
      </c>
      <c r="Q25" s="6">
        <v>99</v>
      </c>
      <c r="R25" s="6">
        <v>100</v>
      </c>
      <c r="S25" s="6">
        <v>99</v>
      </c>
      <c r="T25" s="6">
        <v>94</v>
      </c>
      <c r="U25" s="8">
        <v>89</v>
      </c>
      <c r="V25" s="6">
        <v>93</v>
      </c>
      <c r="W25" s="126">
        <f t="shared" si="0"/>
        <v>96.25</v>
      </c>
    </row>
    <row r="26" spans="1:23" x14ac:dyDescent="0.25">
      <c r="A26" s="136">
        <v>39082800</v>
      </c>
      <c r="B26" s="24" t="s">
        <v>214</v>
      </c>
      <c r="C26" s="24" t="s">
        <v>13</v>
      </c>
      <c r="D26" s="24" t="s">
        <v>14</v>
      </c>
      <c r="E26" s="24" t="s">
        <v>15</v>
      </c>
      <c r="F26" s="24" t="s">
        <v>16</v>
      </c>
      <c r="G26" s="24" t="s">
        <v>29</v>
      </c>
      <c r="H26" s="24" t="s">
        <v>18</v>
      </c>
      <c r="I26" s="24" t="s">
        <v>78</v>
      </c>
      <c r="J26" s="25">
        <v>41030</v>
      </c>
      <c r="K26" s="6">
        <v>92</v>
      </c>
      <c r="L26" s="6">
        <v>95</v>
      </c>
      <c r="M26" s="6">
        <v>98</v>
      </c>
      <c r="N26" s="6">
        <v>98</v>
      </c>
      <c r="O26" s="6">
        <v>97</v>
      </c>
      <c r="P26" s="6">
        <v>97</v>
      </c>
      <c r="Q26" s="6">
        <v>99</v>
      </c>
      <c r="R26" s="6">
        <v>96</v>
      </c>
      <c r="S26" s="7">
        <v>0</v>
      </c>
      <c r="T26" s="7">
        <v>0</v>
      </c>
      <c r="U26" s="7">
        <v>0</v>
      </c>
      <c r="V26" s="7">
        <v>25</v>
      </c>
      <c r="W26" s="126">
        <f t="shared" si="0"/>
        <v>66.416666666666671</v>
      </c>
    </row>
    <row r="27" spans="1:23" x14ac:dyDescent="0.25">
      <c r="A27" s="136">
        <v>735171</v>
      </c>
      <c r="B27" s="24" t="s">
        <v>214</v>
      </c>
      <c r="C27" s="24" t="s">
        <v>20</v>
      </c>
      <c r="D27" s="24" t="s">
        <v>14</v>
      </c>
      <c r="E27" s="24" t="s">
        <v>15</v>
      </c>
      <c r="F27" s="24" t="s">
        <v>16</v>
      </c>
      <c r="G27" s="24" t="s">
        <v>21</v>
      </c>
      <c r="H27" s="24" t="s">
        <v>18</v>
      </c>
      <c r="I27" s="24" t="s">
        <v>78</v>
      </c>
      <c r="J27" s="25">
        <v>41030</v>
      </c>
      <c r="K27" s="6">
        <v>93</v>
      </c>
      <c r="L27" s="6">
        <v>95</v>
      </c>
      <c r="M27" s="6">
        <v>98</v>
      </c>
      <c r="N27" s="6">
        <v>98</v>
      </c>
      <c r="O27" s="6">
        <v>97</v>
      </c>
      <c r="P27" s="6">
        <v>97</v>
      </c>
      <c r="Q27" s="6">
        <v>99</v>
      </c>
      <c r="R27" s="6">
        <v>96</v>
      </c>
      <c r="S27" s="7">
        <v>0</v>
      </c>
      <c r="T27" s="7">
        <v>0</v>
      </c>
      <c r="U27" s="7">
        <v>0</v>
      </c>
      <c r="V27" s="7">
        <v>25</v>
      </c>
      <c r="W27" s="126">
        <f t="shared" si="0"/>
        <v>66.5</v>
      </c>
    </row>
    <row r="28" spans="1:23" x14ac:dyDescent="0.25">
      <c r="A28" s="139" t="s">
        <v>57</v>
      </c>
      <c r="B28" s="140"/>
      <c r="C28" s="140"/>
      <c r="D28" s="140"/>
      <c r="E28" s="140"/>
      <c r="F28" s="140"/>
      <c r="G28" s="140"/>
      <c r="H28" s="140"/>
      <c r="I28" s="140"/>
      <c r="J28" s="141"/>
      <c r="K28" s="23">
        <f>AVERAGE(K4:K27)</f>
        <v>66.625</v>
      </c>
      <c r="L28" s="23">
        <f t="shared" ref="L28:V28" si="1">AVERAGE(L4:L27)</f>
        <v>71.458333333333329</v>
      </c>
      <c r="M28" s="23">
        <f t="shared" si="1"/>
        <v>75.375</v>
      </c>
      <c r="N28" s="23">
        <f t="shared" si="1"/>
        <v>81</v>
      </c>
      <c r="O28" s="23">
        <f t="shared" si="1"/>
        <v>77.75</v>
      </c>
      <c r="P28" s="23">
        <f t="shared" si="1"/>
        <v>81.333333333333329</v>
      </c>
      <c r="Q28" s="23">
        <f t="shared" si="1"/>
        <v>84.875</v>
      </c>
      <c r="R28" s="23">
        <f t="shared" si="1"/>
        <v>89.166666666666671</v>
      </c>
      <c r="S28" s="23">
        <f t="shared" si="1"/>
        <v>79.583333333333329</v>
      </c>
      <c r="T28" s="23">
        <f t="shared" si="1"/>
        <v>78.083333333333329</v>
      </c>
      <c r="U28" s="23">
        <f t="shared" si="1"/>
        <v>75.916666666666671</v>
      </c>
      <c r="V28" s="23">
        <f t="shared" si="1"/>
        <v>74.208333333333329</v>
      </c>
      <c r="W28" s="137">
        <f>AVERAGE(K28:V28)</f>
        <v>77.947916666666671</v>
      </c>
    </row>
    <row r="29" spans="1:23" x14ac:dyDescent="0.25">
      <c r="A29" s="127" t="s">
        <v>58</v>
      </c>
      <c r="B29" s="30" t="s">
        <v>59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130"/>
    </row>
    <row r="30" spans="1:23" x14ac:dyDescent="0.25">
      <c r="A30" s="127" t="s">
        <v>60</v>
      </c>
      <c r="B30" s="30" t="s">
        <v>61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130"/>
    </row>
    <row r="31" spans="1:23" x14ac:dyDescent="0.25">
      <c r="A31" s="127" t="s">
        <v>62</v>
      </c>
      <c r="B31" s="30" t="s">
        <v>63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130"/>
    </row>
    <row r="32" spans="1:23" x14ac:dyDescent="0.25">
      <c r="A32" s="127" t="s">
        <v>62</v>
      </c>
      <c r="B32" s="30" t="s">
        <v>64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130"/>
    </row>
    <row r="33" spans="1:23" x14ac:dyDescent="0.25">
      <c r="A33" s="127" t="s">
        <v>62</v>
      </c>
      <c r="B33" s="30" t="s">
        <v>65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130"/>
    </row>
    <row r="34" spans="1:23" x14ac:dyDescent="0.25">
      <c r="A34" s="127" t="s">
        <v>66</v>
      </c>
      <c r="B34" s="30" t="s">
        <v>67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130"/>
    </row>
    <row r="35" spans="1:23" x14ac:dyDescent="0.25">
      <c r="A35" s="131" t="s">
        <v>68</v>
      </c>
      <c r="B35" s="36"/>
      <c r="C35" s="36"/>
      <c r="D35" s="36"/>
      <c r="E35" s="37"/>
      <c r="F35" s="38" t="s">
        <v>69</v>
      </c>
      <c r="G35" s="39"/>
      <c r="H35" s="39"/>
      <c r="I35" s="39"/>
      <c r="J35" s="40"/>
      <c r="K35" s="41" t="s">
        <v>70</v>
      </c>
      <c r="L35" s="42"/>
      <c r="M35" s="42"/>
      <c r="N35" s="42"/>
      <c r="O35" s="43"/>
      <c r="P35" s="44" t="s">
        <v>71</v>
      </c>
      <c r="Q35" s="45"/>
      <c r="R35" s="45"/>
      <c r="S35" s="45"/>
      <c r="T35" s="45"/>
      <c r="U35" s="45"/>
      <c r="V35" s="45"/>
      <c r="W35" s="132"/>
    </row>
    <row r="36" spans="1:23" x14ac:dyDescent="0.25">
      <c r="A36" s="133" t="s">
        <v>72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5"/>
    </row>
  </sheetData>
  <mergeCells count="14">
    <mergeCell ref="A36:W36"/>
    <mergeCell ref="B31:W31"/>
    <mergeCell ref="B32:W32"/>
    <mergeCell ref="B33:W33"/>
    <mergeCell ref="B34:W34"/>
    <mergeCell ref="A35:E35"/>
    <mergeCell ref="F35:J35"/>
    <mergeCell ref="K35:O35"/>
    <mergeCell ref="P35:W35"/>
    <mergeCell ref="A1:V1"/>
    <mergeCell ref="A2:V2"/>
    <mergeCell ref="A28:J28"/>
    <mergeCell ref="B29:W29"/>
    <mergeCell ref="B30:W30"/>
  </mergeCells>
  <printOptions horizontalCentered="1"/>
  <pageMargins left="0.11811023622047245" right="0.11811023622047245" top="0.39370078740157483" bottom="0.19685039370078741" header="0.31496062992125984" footer="0.31496062992125984"/>
  <pageSetup paperSize="9" orientation="landscape" verticalDpi="0" r:id="rId1"/>
  <ignoredErrors>
    <ignoredError sqref="W4:W27 K28:V28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8"/>
  <sheetViews>
    <sheetView showGridLines="0" topLeftCell="A7" workbookViewId="0">
      <selection activeCell="M40" sqref="M40"/>
    </sheetView>
  </sheetViews>
  <sheetFormatPr defaultRowHeight="15" x14ac:dyDescent="0.25"/>
  <cols>
    <col min="1" max="1" width="10.140625" customWidth="1"/>
    <col min="2" max="2" width="20.5703125" customWidth="1"/>
    <col min="3" max="3" width="2.7109375" bestFit="1" customWidth="1"/>
    <col min="4" max="4" width="3" bestFit="1" customWidth="1"/>
    <col min="5" max="5" width="5.42578125" bestFit="1" customWidth="1"/>
    <col min="6" max="6" width="5.140625" bestFit="1" customWidth="1"/>
    <col min="7" max="7" width="7.5703125" customWidth="1"/>
    <col min="8" max="8" width="3.85546875" bestFit="1" customWidth="1"/>
    <col min="9" max="9" width="4.42578125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7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38"/>
    </row>
    <row r="2" spans="1:23" x14ac:dyDescent="0.25">
      <c r="A2" s="123" t="s">
        <v>229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45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27">
        <v>65028000</v>
      </c>
      <c r="B4" s="4" t="s">
        <v>230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29</v>
      </c>
      <c r="H4" s="4" t="s">
        <v>18</v>
      </c>
      <c r="I4" s="4" t="s">
        <v>231</v>
      </c>
      <c r="J4" s="5">
        <v>41487</v>
      </c>
      <c r="K4" s="6">
        <v>96</v>
      </c>
      <c r="L4" s="6">
        <v>99</v>
      </c>
      <c r="M4" s="6">
        <v>94</v>
      </c>
      <c r="N4" s="6">
        <v>97</v>
      </c>
      <c r="O4" s="6">
        <v>98</v>
      </c>
      <c r="P4" s="6">
        <v>93</v>
      </c>
      <c r="Q4" s="7">
        <v>78</v>
      </c>
      <c r="R4" s="6">
        <v>91</v>
      </c>
      <c r="S4" s="6">
        <v>93</v>
      </c>
      <c r="T4" s="6">
        <v>90</v>
      </c>
      <c r="U4" s="7">
        <v>61</v>
      </c>
      <c r="V4" s="7">
        <v>0</v>
      </c>
      <c r="W4" s="126">
        <f>AVERAGE(K4:V4)</f>
        <v>82.5</v>
      </c>
    </row>
    <row r="5" spans="1:23" x14ac:dyDescent="0.25">
      <c r="A5" s="127">
        <v>2549122</v>
      </c>
      <c r="B5" s="4" t="s">
        <v>230</v>
      </c>
      <c r="C5" s="4" t="s">
        <v>20</v>
      </c>
      <c r="D5" s="4" t="s">
        <v>14</v>
      </c>
      <c r="E5" s="4" t="s">
        <v>15</v>
      </c>
      <c r="F5" s="4" t="s">
        <v>16</v>
      </c>
      <c r="G5" s="4" t="s">
        <v>21</v>
      </c>
      <c r="H5" s="4" t="s">
        <v>18</v>
      </c>
      <c r="I5" s="4" t="s">
        <v>231</v>
      </c>
      <c r="J5" s="5">
        <v>41487</v>
      </c>
      <c r="K5" s="6">
        <v>98</v>
      </c>
      <c r="L5" s="6">
        <v>99</v>
      </c>
      <c r="M5" s="6">
        <v>99</v>
      </c>
      <c r="N5" s="6">
        <v>99</v>
      </c>
      <c r="O5" s="6">
        <v>98</v>
      </c>
      <c r="P5" s="6">
        <v>97</v>
      </c>
      <c r="Q5" s="6">
        <v>99</v>
      </c>
      <c r="R5" s="6">
        <v>100</v>
      </c>
      <c r="S5" s="6">
        <v>100</v>
      </c>
      <c r="T5" s="6">
        <v>96</v>
      </c>
      <c r="U5" s="7">
        <v>67</v>
      </c>
      <c r="V5" s="7">
        <v>0</v>
      </c>
      <c r="W5" s="126">
        <f t="shared" ref="W5:W29" si="0">AVERAGE(K5:V5)</f>
        <v>87.666666666666671</v>
      </c>
    </row>
    <row r="6" spans="1:23" x14ac:dyDescent="0.25">
      <c r="A6" s="127">
        <v>81200000</v>
      </c>
      <c r="B6" s="4" t="s">
        <v>232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233</v>
      </c>
      <c r="J6" s="5">
        <v>41456</v>
      </c>
      <c r="K6" s="6">
        <v>96</v>
      </c>
      <c r="L6" s="6">
        <v>98</v>
      </c>
      <c r="M6" s="6">
        <v>99</v>
      </c>
      <c r="N6" s="6">
        <v>100</v>
      </c>
      <c r="O6" s="6">
        <v>96</v>
      </c>
      <c r="P6" s="6">
        <v>97</v>
      </c>
      <c r="Q6" s="6">
        <v>99</v>
      </c>
      <c r="R6" s="6">
        <v>100</v>
      </c>
      <c r="S6" s="6">
        <v>99</v>
      </c>
      <c r="T6" s="6">
        <v>94</v>
      </c>
      <c r="U6" s="6">
        <v>91</v>
      </c>
      <c r="V6" s="6">
        <v>93</v>
      </c>
      <c r="W6" s="126">
        <f t="shared" si="0"/>
        <v>96.833333333333329</v>
      </c>
    </row>
    <row r="7" spans="1:23" x14ac:dyDescent="0.25">
      <c r="A7" s="127">
        <v>2449000</v>
      </c>
      <c r="B7" s="4" t="s">
        <v>232</v>
      </c>
      <c r="C7" s="4" t="s">
        <v>20</v>
      </c>
      <c r="D7" s="4" t="s">
        <v>14</v>
      </c>
      <c r="E7" s="4" t="s">
        <v>15</v>
      </c>
      <c r="F7" s="4" t="s">
        <v>16</v>
      </c>
      <c r="G7" s="4" t="s">
        <v>21</v>
      </c>
      <c r="H7" s="4" t="s">
        <v>18</v>
      </c>
      <c r="I7" s="4" t="s">
        <v>233</v>
      </c>
      <c r="J7" s="5">
        <v>41456</v>
      </c>
      <c r="K7" s="6">
        <v>96</v>
      </c>
      <c r="L7" s="6">
        <v>98</v>
      </c>
      <c r="M7" s="6">
        <v>99</v>
      </c>
      <c r="N7" s="6">
        <v>100</v>
      </c>
      <c r="O7" s="6">
        <v>96</v>
      </c>
      <c r="P7" s="6">
        <v>97</v>
      </c>
      <c r="Q7" s="6">
        <v>99</v>
      </c>
      <c r="R7" s="6">
        <v>100</v>
      </c>
      <c r="S7" s="6">
        <v>99</v>
      </c>
      <c r="T7" s="6">
        <v>94</v>
      </c>
      <c r="U7" s="6">
        <v>91</v>
      </c>
      <c r="V7" s="7">
        <v>78</v>
      </c>
      <c r="W7" s="126">
        <f t="shared" si="0"/>
        <v>95.583333333333329</v>
      </c>
    </row>
    <row r="8" spans="1:23" x14ac:dyDescent="0.25">
      <c r="A8" s="127">
        <v>65013006</v>
      </c>
      <c r="B8" s="4" t="s">
        <v>234</v>
      </c>
      <c r="C8" s="4" t="s">
        <v>13</v>
      </c>
      <c r="D8" s="4" t="s">
        <v>14</v>
      </c>
      <c r="E8" s="4" t="s">
        <v>194</v>
      </c>
      <c r="F8" s="4"/>
      <c r="G8" s="4" t="s">
        <v>29</v>
      </c>
      <c r="H8" s="4"/>
      <c r="I8" s="4" t="s">
        <v>231</v>
      </c>
      <c r="J8" s="5">
        <v>41426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126">
        <f t="shared" si="0"/>
        <v>0</v>
      </c>
    </row>
    <row r="9" spans="1:23" x14ac:dyDescent="0.25">
      <c r="A9" s="127">
        <v>0</v>
      </c>
      <c r="B9" s="4" t="s">
        <v>234</v>
      </c>
      <c r="C9" s="4" t="s">
        <v>20</v>
      </c>
      <c r="D9" s="4" t="s">
        <v>14</v>
      </c>
      <c r="E9" s="4" t="s">
        <v>194</v>
      </c>
      <c r="F9" s="4"/>
      <c r="G9" s="4" t="s">
        <v>21</v>
      </c>
      <c r="H9" s="4"/>
      <c r="I9" s="4" t="s">
        <v>231</v>
      </c>
      <c r="J9" s="5">
        <v>41426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126">
        <f t="shared" si="0"/>
        <v>0</v>
      </c>
    </row>
    <row r="10" spans="1:23" x14ac:dyDescent="0.25">
      <c r="A10" s="127">
        <v>81335000</v>
      </c>
      <c r="B10" s="4" t="s">
        <v>235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29</v>
      </c>
      <c r="H10" s="4" t="s">
        <v>18</v>
      </c>
      <c r="I10" s="4" t="s">
        <v>231</v>
      </c>
      <c r="J10" s="5">
        <v>41456</v>
      </c>
      <c r="K10" s="6">
        <v>97</v>
      </c>
      <c r="L10" s="6">
        <v>97</v>
      </c>
      <c r="M10" s="6">
        <v>99</v>
      </c>
      <c r="N10" s="6">
        <v>100</v>
      </c>
      <c r="O10" s="6">
        <v>96</v>
      </c>
      <c r="P10" s="6">
        <v>97</v>
      </c>
      <c r="Q10" s="6">
        <v>99</v>
      </c>
      <c r="R10" s="6">
        <v>100</v>
      </c>
      <c r="S10" s="6">
        <v>99</v>
      </c>
      <c r="T10" s="6">
        <v>95</v>
      </c>
      <c r="U10" s="6">
        <v>93</v>
      </c>
      <c r="V10" s="6">
        <v>97</v>
      </c>
      <c r="W10" s="126">
        <f t="shared" si="0"/>
        <v>97.416666666666671</v>
      </c>
    </row>
    <row r="11" spans="1:23" x14ac:dyDescent="0.25">
      <c r="A11" s="127">
        <v>2448036</v>
      </c>
      <c r="B11" s="4" t="s">
        <v>235</v>
      </c>
      <c r="C11" s="4" t="s">
        <v>20</v>
      </c>
      <c r="D11" s="4" t="s">
        <v>14</v>
      </c>
      <c r="E11" s="4" t="s">
        <v>15</v>
      </c>
      <c r="F11" s="4" t="s">
        <v>16</v>
      </c>
      <c r="G11" s="4" t="s">
        <v>21</v>
      </c>
      <c r="H11" s="4" t="s">
        <v>18</v>
      </c>
      <c r="I11" s="4" t="s">
        <v>231</v>
      </c>
      <c r="J11" s="5">
        <v>41456</v>
      </c>
      <c r="K11" s="6">
        <v>97</v>
      </c>
      <c r="L11" s="6">
        <v>97</v>
      </c>
      <c r="M11" s="6">
        <v>99</v>
      </c>
      <c r="N11" s="6">
        <v>100</v>
      </c>
      <c r="O11" s="6">
        <v>96</v>
      </c>
      <c r="P11" s="6">
        <v>97</v>
      </c>
      <c r="Q11" s="6">
        <v>99</v>
      </c>
      <c r="R11" s="6">
        <v>100</v>
      </c>
      <c r="S11" s="6">
        <v>99</v>
      </c>
      <c r="T11" s="6">
        <v>94</v>
      </c>
      <c r="U11" s="6">
        <v>93</v>
      </c>
      <c r="V11" s="6">
        <v>97</v>
      </c>
      <c r="W11" s="126">
        <f t="shared" si="0"/>
        <v>97.333333333333329</v>
      </c>
    </row>
    <row r="12" spans="1:23" x14ac:dyDescent="0.25">
      <c r="A12" s="127">
        <v>65010000</v>
      </c>
      <c r="B12" s="4" t="s">
        <v>236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231</v>
      </c>
      <c r="J12" s="5">
        <v>41395</v>
      </c>
      <c r="K12" s="6">
        <v>98</v>
      </c>
      <c r="L12" s="6">
        <v>97</v>
      </c>
      <c r="M12" s="6">
        <v>99</v>
      </c>
      <c r="N12" s="6">
        <v>99</v>
      </c>
      <c r="O12" s="6">
        <v>97</v>
      </c>
      <c r="P12" s="6">
        <v>97</v>
      </c>
      <c r="Q12" s="6">
        <v>99</v>
      </c>
      <c r="R12" s="6">
        <v>100</v>
      </c>
      <c r="S12" s="6">
        <v>100</v>
      </c>
      <c r="T12" s="6">
        <v>96</v>
      </c>
      <c r="U12" s="6">
        <v>94</v>
      </c>
      <c r="V12" s="6">
        <v>96</v>
      </c>
      <c r="W12" s="126">
        <f t="shared" si="0"/>
        <v>97.666666666666671</v>
      </c>
    </row>
    <row r="13" spans="1:23" x14ac:dyDescent="0.25">
      <c r="A13" s="127">
        <v>2549017</v>
      </c>
      <c r="B13" s="4" t="s">
        <v>236</v>
      </c>
      <c r="C13" s="4" t="s">
        <v>20</v>
      </c>
      <c r="D13" s="4" t="s">
        <v>14</v>
      </c>
      <c r="E13" s="4" t="s">
        <v>15</v>
      </c>
      <c r="F13" s="4" t="s">
        <v>16</v>
      </c>
      <c r="G13" s="4" t="s">
        <v>21</v>
      </c>
      <c r="H13" s="4" t="s">
        <v>18</v>
      </c>
      <c r="I13" s="4" t="s">
        <v>231</v>
      </c>
      <c r="J13" s="5">
        <v>41395</v>
      </c>
      <c r="K13" s="6">
        <v>98</v>
      </c>
      <c r="L13" s="6">
        <v>97</v>
      </c>
      <c r="M13" s="6">
        <v>98</v>
      </c>
      <c r="N13" s="6">
        <v>99</v>
      </c>
      <c r="O13" s="6">
        <v>97</v>
      </c>
      <c r="P13" s="6">
        <v>97</v>
      </c>
      <c r="Q13" s="6">
        <v>99</v>
      </c>
      <c r="R13" s="6">
        <v>100</v>
      </c>
      <c r="S13" s="6">
        <v>99</v>
      </c>
      <c r="T13" s="6">
        <v>96</v>
      </c>
      <c r="U13" s="6">
        <v>94</v>
      </c>
      <c r="V13" s="6">
        <v>96</v>
      </c>
      <c r="W13" s="126">
        <f t="shared" si="0"/>
        <v>97.5</v>
      </c>
    </row>
    <row r="14" spans="1:23" x14ac:dyDescent="0.25">
      <c r="A14" s="127">
        <v>65026950</v>
      </c>
      <c r="B14" s="4" t="s">
        <v>237</v>
      </c>
      <c r="C14" s="4" t="s">
        <v>13</v>
      </c>
      <c r="D14" s="4" t="s">
        <v>14</v>
      </c>
      <c r="E14" s="4" t="s">
        <v>15</v>
      </c>
      <c r="F14" s="4"/>
      <c r="G14" s="4" t="s">
        <v>29</v>
      </c>
      <c r="H14" s="4"/>
      <c r="I14" s="4" t="s">
        <v>231</v>
      </c>
      <c r="J14" s="5">
        <v>41609</v>
      </c>
      <c r="K14" s="6">
        <v>98</v>
      </c>
      <c r="L14" s="6">
        <v>98</v>
      </c>
      <c r="M14" s="6">
        <v>99</v>
      </c>
      <c r="N14" s="6">
        <v>99</v>
      </c>
      <c r="O14" s="6">
        <v>96</v>
      </c>
      <c r="P14" s="6">
        <v>97</v>
      </c>
      <c r="Q14" s="6">
        <v>99</v>
      </c>
      <c r="R14" s="6">
        <v>100</v>
      </c>
      <c r="S14" s="6">
        <v>100</v>
      </c>
      <c r="T14" s="6">
        <v>97</v>
      </c>
      <c r="U14" s="6">
        <v>95</v>
      </c>
      <c r="V14" s="6">
        <v>95</v>
      </c>
      <c r="W14" s="126">
        <f t="shared" si="0"/>
        <v>97.75</v>
      </c>
    </row>
    <row r="15" spans="1:23" x14ac:dyDescent="0.25">
      <c r="A15" s="127">
        <v>2549117</v>
      </c>
      <c r="B15" s="4" t="s">
        <v>237</v>
      </c>
      <c r="C15" s="4" t="s">
        <v>20</v>
      </c>
      <c r="D15" s="4" t="s">
        <v>14</v>
      </c>
      <c r="E15" s="4" t="s">
        <v>15</v>
      </c>
      <c r="F15" s="4"/>
      <c r="G15" s="4" t="s">
        <v>21</v>
      </c>
      <c r="H15" s="4"/>
      <c r="I15" s="4" t="s">
        <v>231</v>
      </c>
      <c r="J15" s="5">
        <v>41609</v>
      </c>
      <c r="K15" s="6">
        <v>98</v>
      </c>
      <c r="L15" s="6">
        <v>99</v>
      </c>
      <c r="M15" s="6">
        <v>99</v>
      </c>
      <c r="N15" s="6">
        <v>99</v>
      </c>
      <c r="O15" s="6">
        <v>98</v>
      </c>
      <c r="P15" s="6">
        <v>97</v>
      </c>
      <c r="Q15" s="6">
        <v>99</v>
      </c>
      <c r="R15" s="6">
        <v>100</v>
      </c>
      <c r="S15" s="6">
        <v>100</v>
      </c>
      <c r="T15" s="6">
        <v>97</v>
      </c>
      <c r="U15" s="6">
        <v>95</v>
      </c>
      <c r="V15" s="6">
        <v>96</v>
      </c>
      <c r="W15" s="126">
        <f t="shared" si="0"/>
        <v>98.083333333333329</v>
      </c>
    </row>
    <row r="16" spans="1:23" x14ac:dyDescent="0.25">
      <c r="A16" s="127">
        <v>81107000</v>
      </c>
      <c r="B16" s="4" t="s">
        <v>238</v>
      </c>
      <c r="C16" s="4" t="s">
        <v>13</v>
      </c>
      <c r="D16" s="4" t="s">
        <v>14</v>
      </c>
      <c r="E16" s="4" t="s">
        <v>15</v>
      </c>
      <c r="F16" s="4"/>
      <c r="G16" s="4" t="s">
        <v>29</v>
      </c>
      <c r="H16" s="4"/>
      <c r="I16" s="4" t="s">
        <v>231</v>
      </c>
      <c r="J16" s="5">
        <v>41426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126">
        <f t="shared" si="0"/>
        <v>0</v>
      </c>
    </row>
    <row r="17" spans="1:23" x14ac:dyDescent="0.25">
      <c r="A17" s="127">
        <v>0</v>
      </c>
      <c r="B17" s="4" t="s">
        <v>238</v>
      </c>
      <c r="C17" s="4" t="s">
        <v>20</v>
      </c>
      <c r="D17" s="4" t="s">
        <v>14</v>
      </c>
      <c r="E17" s="4" t="s">
        <v>15</v>
      </c>
      <c r="F17" s="4"/>
      <c r="G17" s="4" t="s">
        <v>21</v>
      </c>
      <c r="H17" s="4"/>
      <c r="I17" s="4" t="s">
        <v>231</v>
      </c>
      <c r="J17" s="5">
        <v>41426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126">
        <f t="shared" si="0"/>
        <v>0</v>
      </c>
    </row>
    <row r="18" spans="1:23" x14ac:dyDescent="0.25">
      <c r="A18" s="127">
        <v>65950200</v>
      </c>
      <c r="B18" s="4" t="s">
        <v>239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18</v>
      </c>
      <c r="I18" s="4" t="s">
        <v>231</v>
      </c>
      <c r="J18" s="5">
        <v>41456</v>
      </c>
      <c r="K18" s="6">
        <v>97</v>
      </c>
      <c r="L18" s="6">
        <v>97</v>
      </c>
      <c r="M18" s="6">
        <v>99</v>
      </c>
      <c r="N18" s="6">
        <v>100</v>
      </c>
      <c r="O18" s="6">
        <v>97</v>
      </c>
      <c r="P18" s="6">
        <v>97</v>
      </c>
      <c r="Q18" s="6">
        <v>98</v>
      </c>
      <c r="R18" s="6">
        <v>100</v>
      </c>
      <c r="S18" s="6">
        <v>100</v>
      </c>
      <c r="T18" s="6">
        <v>94</v>
      </c>
      <c r="U18" s="6">
        <v>92</v>
      </c>
      <c r="V18" s="6">
        <v>97</v>
      </c>
      <c r="W18" s="126">
        <f t="shared" si="0"/>
        <v>97.333333333333329</v>
      </c>
    </row>
    <row r="19" spans="1:23" x14ac:dyDescent="0.25">
      <c r="A19" s="127">
        <v>0</v>
      </c>
      <c r="B19" s="4" t="s">
        <v>239</v>
      </c>
      <c r="C19" s="4" t="s">
        <v>20</v>
      </c>
      <c r="D19" s="4" t="s">
        <v>14</v>
      </c>
      <c r="E19" s="4" t="s">
        <v>15</v>
      </c>
      <c r="F19" s="4" t="s">
        <v>16</v>
      </c>
      <c r="G19" s="4" t="s">
        <v>21</v>
      </c>
      <c r="H19" s="4" t="s">
        <v>18</v>
      </c>
      <c r="I19" s="4" t="s">
        <v>231</v>
      </c>
      <c r="J19" s="5">
        <v>41456</v>
      </c>
      <c r="K19" s="6">
        <v>97</v>
      </c>
      <c r="L19" s="6">
        <v>97</v>
      </c>
      <c r="M19" s="6">
        <v>99</v>
      </c>
      <c r="N19" s="6">
        <v>100</v>
      </c>
      <c r="O19" s="6">
        <v>97</v>
      </c>
      <c r="P19" s="6">
        <v>97</v>
      </c>
      <c r="Q19" s="6">
        <v>98</v>
      </c>
      <c r="R19" s="6">
        <v>100</v>
      </c>
      <c r="S19" s="6">
        <v>100</v>
      </c>
      <c r="T19" s="6">
        <v>94</v>
      </c>
      <c r="U19" s="6">
        <v>92</v>
      </c>
      <c r="V19" s="6">
        <v>97</v>
      </c>
      <c r="W19" s="126">
        <f t="shared" si="0"/>
        <v>97.333333333333329</v>
      </c>
    </row>
    <row r="20" spans="1:23" x14ac:dyDescent="0.25">
      <c r="A20" s="127">
        <v>65025000</v>
      </c>
      <c r="B20" s="4" t="s">
        <v>240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18</v>
      </c>
      <c r="I20" s="4" t="s">
        <v>231</v>
      </c>
      <c r="J20" s="5">
        <v>41395</v>
      </c>
      <c r="K20" s="6">
        <v>98</v>
      </c>
      <c r="L20" s="6">
        <v>97</v>
      </c>
      <c r="M20" s="6">
        <v>99</v>
      </c>
      <c r="N20" s="6">
        <v>99</v>
      </c>
      <c r="O20" s="6">
        <v>97</v>
      </c>
      <c r="P20" s="6">
        <v>97</v>
      </c>
      <c r="Q20" s="6">
        <v>99</v>
      </c>
      <c r="R20" s="6">
        <v>100</v>
      </c>
      <c r="S20" s="6">
        <v>99</v>
      </c>
      <c r="T20" s="6">
        <v>96</v>
      </c>
      <c r="U20" s="6">
        <v>95</v>
      </c>
      <c r="V20" s="6">
        <v>96</v>
      </c>
      <c r="W20" s="126">
        <f t="shared" si="0"/>
        <v>97.666666666666671</v>
      </c>
    </row>
    <row r="21" spans="1:23" x14ac:dyDescent="0.25">
      <c r="A21" s="127">
        <v>2549093</v>
      </c>
      <c r="B21" s="4" t="s">
        <v>240</v>
      </c>
      <c r="C21" s="4" t="s">
        <v>20</v>
      </c>
      <c r="D21" s="4" t="s">
        <v>14</v>
      </c>
      <c r="E21" s="4" t="s">
        <v>15</v>
      </c>
      <c r="F21" s="4" t="s">
        <v>16</v>
      </c>
      <c r="G21" s="4" t="s">
        <v>21</v>
      </c>
      <c r="H21" s="4" t="s">
        <v>18</v>
      </c>
      <c r="I21" s="4" t="s">
        <v>231</v>
      </c>
      <c r="J21" s="5">
        <v>41395</v>
      </c>
      <c r="K21" s="6">
        <v>98</v>
      </c>
      <c r="L21" s="6">
        <v>97</v>
      </c>
      <c r="M21" s="6">
        <v>99</v>
      </c>
      <c r="N21" s="6">
        <v>99</v>
      </c>
      <c r="O21" s="6">
        <v>97</v>
      </c>
      <c r="P21" s="6">
        <v>97</v>
      </c>
      <c r="Q21" s="6">
        <v>99</v>
      </c>
      <c r="R21" s="6">
        <v>100</v>
      </c>
      <c r="S21" s="6">
        <v>99</v>
      </c>
      <c r="T21" s="6">
        <v>95</v>
      </c>
      <c r="U21" s="6">
        <v>94</v>
      </c>
      <c r="V21" s="6">
        <v>96</v>
      </c>
      <c r="W21" s="126">
        <f t="shared" si="0"/>
        <v>97.5</v>
      </c>
    </row>
    <row r="22" spans="1:23" x14ac:dyDescent="0.25">
      <c r="A22" s="127">
        <v>65019700</v>
      </c>
      <c r="B22" s="4" t="s">
        <v>241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29</v>
      </c>
      <c r="H22" s="4" t="s">
        <v>18</v>
      </c>
      <c r="I22" s="4" t="s">
        <v>231</v>
      </c>
      <c r="J22" s="5">
        <v>41487</v>
      </c>
      <c r="K22" s="6">
        <v>98</v>
      </c>
      <c r="L22" s="6">
        <v>98</v>
      </c>
      <c r="M22" s="6">
        <v>99</v>
      </c>
      <c r="N22" s="6">
        <v>99</v>
      </c>
      <c r="O22" s="6">
        <v>98</v>
      </c>
      <c r="P22" s="6">
        <v>97</v>
      </c>
      <c r="Q22" s="6">
        <v>99</v>
      </c>
      <c r="R22" s="6">
        <v>100</v>
      </c>
      <c r="S22" s="6">
        <v>100</v>
      </c>
      <c r="T22" s="6">
        <v>97</v>
      </c>
      <c r="U22" s="6">
        <v>95</v>
      </c>
      <c r="V22" s="6">
        <v>96</v>
      </c>
      <c r="W22" s="126">
        <f t="shared" si="0"/>
        <v>98</v>
      </c>
    </row>
    <row r="23" spans="1:23" x14ac:dyDescent="0.25">
      <c r="A23" s="127">
        <v>2549120</v>
      </c>
      <c r="B23" s="4" t="s">
        <v>241</v>
      </c>
      <c r="C23" s="4" t="s">
        <v>20</v>
      </c>
      <c r="D23" s="4" t="s">
        <v>14</v>
      </c>
      <c r="E23" s="4" t="s">
        <v>15</v>
      </c>
      <c r="F23" s="4" t="s">
        <v>16</v>
      </c>
      <c r="G23" s="4" t="s">
        <v>21</v>
      </c>
      <c r="H23" s="4" t="s">
        <v>18</v>
      </c>
      <c r="I23" s="4" t="s">
        <v>231</v>
      </c>
      <c r="J23" s="5">
        <v>41487</v>
      </c>
      <c r="K23" s="6">
        <v>98</v>
      </c>
      <c r="L23" s="6">
        <v>99</v>
      </c>
      <c r="M23" s="6">
        <v>99</v>
      </c>
      <c r="N23" s="6">
        <v>99</v>
      </c>
      <c r="O23" s="6">
        <v>98</v>
      </c>
      <c r="P23" s="6">
        <v>97</v>
      </c>
      <c r="Q23" s="6">
        <v>99</v>
      </c>
      <c r="R23" s="6">
        <v>100</v>
      </c>
      <c r="S23" s="6">
        <v>100</v>
      </c>
      <c r="T23" s="6">
        <v>97</v>
      </c>
      <c r="U23" s="6">
        <v>95</v>
      </c>
      <c r="V23" s="6">
        <v>96</v>
      </c>
      <c r="W23" s="126">
        <f t="shared" si="0"/>
        <v>98.083333333333329</v>
      </c>
    </row>
    <row r="24" spans="1:23" x14ac:dyDescent="0.25">
      <c r="A24" s="127">
        <v>65948000</v>
      </c>
      <c r="B24" s="4" t="s">
        <v>242</v>
      </c>
      <c r="C24" s="4" t="s">
        <v>13</v>
      </c>
      <c r="D24" s="4" t="s">
        <v>14</v>
      </c>
      <c r="E24" s="4" t="s">
        <v>15</v>
      </c>
      <c r="F24" s="4" t="s">
        <v>16</v>
      </c>
      <c r="G24" s="4" t="s">
        <v>29</v>
      </c>
      <c r="H24" s="4" t="s">
        <v>18</v>
      </c>
      <c r="I24" s="4" t="s">
        <v>231</v>
      </c>
      <c r="J24" s="5">
        <v>41456</v>
      </c>
      <c r="K24" s="6">
        <v>80</v>
      </c>
      <c r="L24" s="8">
        <v>86</v>
      </c>
      <c r="M24" s="8">
        <v>88</v>
      </c>
      <c r="N24" s="6">
        <v>95</v>
      </c>
      <c r="O24" s="6">
        <v>96</v>
      </c>
      <c r="P24" s="6">
        <v>97</v>
      </c>
      <c r="Q24" s="6">
        <v>97</v>
      </c>
      <c r="R24" s="6">
        <v>100</v>
      </c>
      <c r="S24" s="6">
        <v>100</v>
      </c>
      <c r="T24" s="6">
        <v>94</v>
      </c>
      <c r="U24" s="6">
        <v>92</v>
      </c>
      <c r="V24" s="6">
        <v>96</v>
      </c>
      <c r="W24" s="126">
        <f t="shared" si="0"/>
        <v>93.416666666666671</v>
      </c>
    </row>
    <row r="25" spans="1:23" x14ac:dyDescent="0.25">
      <c r="A25" s="127">
        <v>2653024</v>
      </c>
      <c r="B25" s="4" t="s">
        <v>242</v>
      </c>
      <c r="C25" s="4" t="s">
        <v>20</v>
      </c>
      <c r="D25" s="4" t="s">
        <v>14</v>
      </c>
      <c r="E25" s="4" t="s">
        <v>15</v>
      </c>
      <c r="F25" s="4" t="s">
        <v>16</v>
      </c>
      <c r="G25" s="4" t="s">
        <v>21</v>
      </c>
      <c r="H25" s="4" t="s">
        <v>18</v>
      </c>
      <c r="I25" s="4" t="s">
        <v>231</v>
      </c>
      <c r="J25" s="5">
        <v>41456</v>
      </c>
      <c r="K25" s="6">
        <v>80</v>
      </c>
      <c r="L25" s="7">
        <v>75</v>
      </c>
      <c r="M25" s="7">
        <v>56</v>
      </c>
      <c r="N25" s="7">
        <v>52</v>
      </c>
      <c r="O25" s="7">
        <v>7</v>
      </c>
      <c r="P25" s="7">
        <v>62</v>
      </c>
      <c r="Q25" s="6">
        <v>97</v>
      </c>
      <c r="R25" s="7">
        <v>70</v>
      </c>
      <c r="S25" s="6">
        <v>92</v>
      </c>
      <c r="T25" s="7">
        <v>64</v>
      </c>
      <c r="U25" s="6">
        <v>93</v>
      </c>
      <c r="V25" s="6">
        <v>96</v>
      </c>
      <c r="W25" s="126">
        <f t="shared" si="0"/>
        <v>70.333333333333329</v>
      </c>
    </row>
    <row r="26" spans="1:23" x14ac:dyDescent="0.25">
      <c r="A26" s="127">
        <v>64230500</v>
      </c>
      <c r="B26" s="4" t="s">
        <v>243</v>
      </c>
      <c r="C26" s="4" t="s">
        <v>13</v>
      </c>
      <c r="D26" s="4" t="s">
        <v>14</v>
      </c>
      <c r="E26" s="4" t="s">
        <v>15</v>
      </c>
      <c r="F26" s="4" t="s">
        <v>16</v>
      </c>
      <c r="G26" s="4" t="s">
        <v>29</v>
      </c>
      <c r="H26" s="4" t="s">
        <v>18</v>
      </c>
      <c r="I26" s="4" t="s">
        <v>231</v>
      </c>
      <c r="J26" s="5">
        <v>41456</v>
      </c>
      <c r="K26" s="6">
        <v>96</v>
      </c>
      <c r="L26" s="6">
        <v>97</v>
      </c>
      <c r="M26" s="6">
        <v>99</v>
      </c>
      <c r="N26" s="6">
        <v>99</v>
      </c>
      <c r="O26" s="6">
        <v>96</v>
      </c>
      <c r="P26" s="6">
        <v>97</v>
      </c>
      <c r="Q26" s="6">
        <v>98</v>
      </c>
      <c r="R26" s="6">
        <v>100</v>
      </c>
      <c r="S26" s="6">
        <v>99</v>
      </c>
      <c r="T26" s="6">
        <v>95</v>
      </c>
      <c r="U26" s="6">
        <v>92</v>
      </c>
      <c r="V26" s="6">
        <v>96</v>
      </c>
      <c r="W26" s="126">
        <f t="shared" si="0"/>
        <v>97</v>
      </c>
    </row>
    <row r="27" spans="1:23" x14ac:dyDescent="0.25">
      <c r="A27" s="127">
        <v>2449044</v>
      </c>
      <c r="B27" s="4" t="s">
        <v>243</v>
      </c>
      <c r="C27" s="4" t="s">
        <v>20</v>
      </c>
      <c r="D27" s="4" t="s">
        <v>14</v>
      </c>
      <c r="E27" s="4" t="s">
        <v>15</v>
      </c>
      <c r="F27" s="4" t="s">
        <v>16</v>
      </c>
      <c r="G27" s="4" t="s">
        <v>21</v>
      </c>
      <c r="H27" s="4" t="s">
        <v>18</v>
      </c>
      <c r="I27" s="4" t="s">
        <v>231</v>
      </c>
      <c r="J27" s="5">
        <v>41456</v>
      </c>
      <c r="K27" s="6">
        <v>96</v>
      </c>
      <c r="L27" s="6">
        <v>97</v>
      </c>
      <c r="M27" s="6">
        <v>99</v>
      </c>
      <c r="N27" s="6">
        <v>99</v>
      </c>
      <c r="O27" s="6">
        <v>96</v>
      </c>
      <c r="P27" s="6">
        <v>97</v>
      </c>
      <c r="Q27" s="6">
        <v>98</v>
      </c>
      <c r="R27" s="6">
        <v>100</v>
      </c>
      <c r="S27" s="6">
        <v>99</v>
      </c>
      <c r="T27" s="6">
        <v>95</v>
      </c>
      <c r="U27" s="6">
        <v>92</v>
      </c>
      <c r="V27" s="6">
        <v>96</v>
      </c>
      <c r="W27" s="126">
        <f t="shared" si="0"/>
        <v>97</v>
      </c>
    </row>
    <row r="28" spans="1:23" x14ac:dyDescent="0.25">
      <c r="A28" s="127">
        <v>64360000</v>
      </c>
      <c r="B28" s="4" t="s">
        <v>244</v>
      </c>
      <c r="C28" s="4" t="s">
        <v>13</v>
      </c>
      <c r="D28" s="4" t="s">
        <v>14</v>
      </c>
      <c r="E28" s="4" t="s">
        <v>15</v>
      </c>
      <c r="F28" s="4" t="s">
        <v>16</v>
      </c>
      <c r="G28" s="4" t="s">
        <v>29</v>
      </c>
      <c r="H28" s="4" t="s">
        <v>18</v>
      </c>
      <c r="I28" s="4" t="s">
        <v>231</v>
      </c>
      <c r="J28" s="5">
        <v>41487</v>
      </c>
      <c r="K28" s="6">
        <v>96</v>
      </c>
      <c r="L28" s="6">
        <v>97</v>
      </c>
      <c r="M28" s="6">
        <v>99</v>
      </c>
      <c r="N28" s="6">
        <v>99</v>
      </c>
      <c r="O28" s="6">
        <v>96</v>
      </c>
      <c r="P28" s="6">
        <v>97</v>
      </c>
      <c r="Q28" s="6">
        <v>99</v>
      </c>
      <c r="R28" s="6">
        <v>100</v>
      </c>
      <c r="S28" s="6">
        <v>99</v>
      </c>
      <c r="T28" s="6">
        <v>95</v>
      </c>
      <c r="U28" s="6">
        <v>93</v>
      </c>
      <c r="V28" s="6">
        <v>96</v>
      </c>
      <c r="W28" s="126">
        <f t="shared" si="0"/>
        <v>97.166666666666671</v>
      </c>
    </row>
    <row r="29" spans="1:23" x14ac:dyDescent="0.25">
      <c r="A29" s="127">
        <v>2349033</v>
      </c>
      <c r="B29" s="4" t="s">
        <v>244</v>
      </c>
      <c r="C29" s="4" t="s">
        <v>20</v>
      </c>
      <c r="D29" s="4" t="s">
        <v>14</v>
      </c>
      <c r="E29" s="4" t="s">
        <v>15</v>
      </c>
      <c r="F29" s="4" t="s">
        <v>16</v>
      </c>
      <c r="G29" s="4" t="s">
        <v>21</v>
      </c>
      <c r="H29" s="4" t="s">
        <v>18</v>
      </c>
      <c r="I29" s="4" t="s">
        <v>231</v>
      </c>
      <c r="J29" s="5">
        <v>41487</v>
      </c>
      <c r="K29" s="6">
        <v>96</v>
      </c>
      <c r="L29" s="6">
        <v>97</v>
      </c>
      <c r="M29" s="6">
        <v>98</v>
      </c>
      <c r="N29" s="6">
        <v>99</v>
      </c>
      <c r="O29" s="6">
        <v>96</v>
      </c>
      <c r="P29" s="6">
        <v>97</v>
      </c>
      <c r="Q29" s="6">
        <v>99</v>
      </c>
      <c r="R29" s="6">
        <v>100</v>
      </c>
      <c r="S29" s="6">
        <v>99</v>
      </c>
      <c r="T29" s="6">
        <v>95</v>
      </c>
      <c r="U29" s="6">
        <v>93</v>
      </c>
      <c r="V29" s="6">
        <v>96</v>
      </c>
      <c r="W29" s="126">
        <f t="shared" si="0"/>
        <v>97.083333333333329</v>
      </c>
    </row>
    <row r="30" spans="1:23" x14ac:dyDescent="0.25">
      <c r="A30" s="139" t="s">
        <v>57</v>
      </c>
      <c r="B30" s="140"/>
      <c r="C30" s="140"/>
      <c r="D30" s="140"/>
      <c r="E30" s="140"/>
      <c r="F30" s="140"/>
      <c r="G30" s="140"/>
      <c r="H30" s="140"/>
      <c r="I30" s="140"/>
      <c r="J30" s="141"/>
      <c r="K30" s="8">
        <v>81</v>
      </c>
      <c r="L30" s="8">
        <v>81</v>
      </c>
      <c r="M30" s="8">
        <v>81</v>
      </c>
      <c r="N30" s="8">
        <v>82</v>
      </c>
      <c r="O30" s="7">
        <v>78</v>
      </c>
      <c r="P30" s="8">
        <v>81</v>
      </c>
      <c r="Q30" s="8">
        <v>83</v>
      </c>
      <c r="R30" s="8">
        <v>83</v>
      </c>
      <c r="S30" s="8">
        <v>84</v>
      </c>
      <c r="T30" s="7">
        <v>79</v>
      </c>
      <c r="U30" s="7">
        <v>77</v>
      </c>
      <c r="V30" s="7">
        <v>73</v>
      </c>
      <c r="W30" s="137">
        <f>AVERAGE(K30:V30)</f>
        <v>80.25</v>
      </c>
    </row>
    <row r="31" spans="1:23" x14ac:dyDescent="0.25">
      <c r="A31" s="127" t="s">
        <v>58</v>
      </c>
      <c r="B31" s="30" t="s">
        <v>59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130"/>
    </row>
    <row r="32" spans="1:23" x14ac:dyDescent="0.25">
      <c r="A32" s="127" t="s">
        <v>60</v>
      </c>
      <c r="B32" s="30" t="s">
        <v>61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130"/>
    </row>
    <row r="33" spans="1:23" x14ac:dyDescent="0.25">
      <c r="A33" s="127" t="s">
        <v>62</v>
      </c>
      <c r="B33" s="30" t="s">
        <v>63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130"/>
    </row>
    <row r="34" spans="1:23" x14ac:dyDescent="0.25">
      <c r="A34" s="127" t="s">
        <v>62</v>
      </c>
      <c r="B34" s="30" t="s">
        <v>64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130"/>
    </row>
    <row r="35" spans="1:23" x14ac:dyDescent="0.25">
      <c r="A35" s="127" t="s">
        <v>62</v>
      </c>
      <c r="B35" s="30" t="s">
        <v>65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130"/>
    </row>
    <row r="36" spans="1:23" x14ac:dyDescent="0.25">
      <c r="A36" s="127" t="s">
        <v>66</v>
      </c>
      <c r="B36" s="30" t="s">
        <v>67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130"/>
    </row>
    <row r="37" spans="1:23" x14ac:dyDescent="0.25">
      <c r="A37" s="131" t="s">
        <v>68</v>
      </c>
      <c r="B37" s="36"/>
      <c r="C37" s="36"/>
      <c r="D37" s="36"/>
      <c r="E37" s="37"/>
      <c r="F37" s="38" t="s">
        <v>69</v>
      </c>
      <c r="G37" s="39"/>
      <c r="H37" s="39"/>
      <c r="I37" s="39"/>
      <c r="J37" s="40"/>
      <c r="K37" s="41" t="s">
        <v>70</v>
      </c>
      <c r="L37" s="42"/>
      <c r="M37" s="42"/>
      <c r="N37" s="42"/>
      <c r="O37" s="43"/>
      <c r="P37" s="44" t="s">
        <v>71</v>
      </c>
      <c r="Q37" s="45"/>
      <c r="R37" s="45"/>
      <c r="S37" s="45"/>
      <c r="T37" s="45"/>
      <c r="U37" s="45"/>
      <c r="V37" s="45"/>
      <c r="W37" s="132"/>
    </row>
    <row r="38" spans="1:23" x14ac:dyDescent="0.25">
      <c r="A38" s="133" t="s">
        <v>72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5"/>
    </row>
  </sheetData>
  <mergeCells count="14">
    <mergeCell ref="B33:W33"/>
    <mergeCell ref="A1:V1"/>
    <mergeCell ref="A2:V2"/>
    <mergeCell ref="A30:J30"/>
    <mergeCell ref="B31:W31"/>
    <mergeCell ref="B32:W32"/>
    <mergeCell ref="A38:W38"/>
    <mergeCell ref="B34:W34"/>
    <mergeCell ref="B35:W35"/>
    <mergeCell ref="B36:W36"/>
    <mergeCell ref="A37:E37"/>
    <mergeCell ref="F37:J37"/>
    <mergeCell ref="K37:O37"/>
    <mergeCell ref="P37:W37"/>
  </mergeCells>
  <printOptions horizontalCentered="1"/>
  <pageMargins left="0.11811023622047245" right="0.11811023622047245" top="0.39370078740157483" bottom="0.19685039370078741" header="0.31496062992125984" footer="0.31496062992125984"/>
  <pageSetup paperSize="9" orientation="landscape" verticalDpi="0" r:id="rId1"/>
  <ignoredErrors>
    <ignoredError sqref="W4:W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K34"/>
  <sheetViews>
    <sheetView showGridLines="0" zoomScale="90" zoomScaleNormal="90" workbookViewId="0">
      <selection activeCell="N29" sqref="N29"/>
    </sheetView>
  </sheetViews>
  <sheetFormatPr defaultRowHeight="15" x14ac:dyDescent="0.25"/>
  <cols>
    <col min="1" max="1" width="4" style="55" customWidth="1"/>
    <col min="2" max="2" width="20.85546875" style="55" customWidth="1"/>
    <col min="3" max="3" width="13.7109375" style="55" customWidth="1"/>
    <col min="4" max="4" width="14.5703125" style="55" customWidth="1"/>
    <col min="5" max="5" width="24.7109375" style="55" customWidth="1"/>
    <col min="6" max="6" width="28.140625" style="55" customWidth="1"/>
    <col min="7" max="7" width="9.140625" style="17"/>
    <col min="8" max="16384" width="9.140625" style="55"/>
  </cols>
  <sheetData>
    <row r="2" spans="2:7" ht="31.5" x14ac:dyDescent="0.25">
      <c r="B2" s="63" t="s">
        <v>404</v>
      </c>
      <c r="C2" s="64" t="s">
        <v>459</v>
      </c>
      <c r="D2" s="64" t="s">
        <v>460</v>
      </c>
      <c r="E2" s="64" t="s">
        <v>458</v>
      </c>
      <c r="F2" s="64" t="s">
        <v>464</v>
      </c>
      <c r="G2" s="63" t="s">
        <v>412</v>
      </c>
    </row>
    <row r="3" spans="2:7" x14ac:dyDescent="0.25">
      <c r="B3" s="65" t="s">
        <v>443</v>
      </c>
      <c r="C3" s="66">
        <f>AC!W60</f>
        <v>79.666666666666671</v>
      </c>
      <c r="D3" s="67">
        <f>COUNTA(AC!A4:A59)/2</f>
        <v>28</v>
      </c>
      <c r="E3" s="68">
        <v>1</v>
      </c>
      <c r="F3" s="69">
        <v>0</v>
      </c>
      <c r="G3" s="70"/>
    </row>
    <row r="4" spans="2:7" x14ac:dyDescent="0.25">
      <c r="B4" s="65" t="s">
        <v>439</v>
      </c>
      <c r="C4" s="66">
        <f>AL!W39</f>
        <v>81.088095238095249</v>
      </c>
      <c r="D4" s="71">
        <f>COUNTA(AL!A4:A38)/2</f>
        <v>17.5</v>
      </c>
      <c r="E4" s="68">
        <v>1</v>
      </c>
      <c r="F4" s="69">
        <v>0</v>
      </c>
      <c r="G4" s="70"/>
    </row>
    <row r="5" spans="2:7" x14ac:dyDescent="0.25">
      <c r="B5" s="72" t="s">
        <v>454</v>
      </c>
      <c r="C5" s="73">
        <f>AM!W22</f>
        <v>70.041666666666657</v>
      </c>
      <c r="D5" s="74">
        <f>COUNTA(AM!A4:A21)/2</f>
        <v>9</v>
      </c>
      <c r="E5" s="75">
        <v>0.5</v>
      </c>
      <c r="F5" s="76">
        <v>0.5</v>
      </c>
      <c r="G5" s="70" t="s">
        <v>413</v>
      </c>
    </row>
    <row r="6" spans="2:7" x14ac:dyDescent="0.25">
      <c r="B6" s="77" t="s">
        <v>451</v>
      </c>
      <c r="C6" s="78">
        <v>78</v>
      </c>
      <c r="D6" s="79">
        <f>COUNTA(BA!A4:A21)/2</f>
        <v>9</v>
      </c>
      <c r="E6" s="80">
        <v>0.8</v>
      </c>
      <c r="F6" s="81">
        <v>0.2</v>
      </c>
      <c r="G6" s="70" t="s">
        <v>414</v>
      </c>
    </row>
    <row r="7" spans="2:7" x14ac:dyDescent="0.25">
      <c r="B7" s="77" t="s">
        <v>457</v>
      </c>
      <c r="C7" s="78">
        <v>65</v>
      </c>
      <c r="D7" s="79">
        <f>COUNTA(CE!A4:A15)/2</f>
        <v>6</v>
      </c>
      <c r="E7" s="80">
        <v>0.65</v>
      </c>
      <c r="F7" s="81">
        <v>0.35</v>
      </c>
      <c r="G7" s="70" t="s">
        <v>416</v>
      </c>
    </row>
    <row r="8" spans="2:7" x14ac:dyDescent="0.25">
      <c r="B8" s="72" t="s">
        <v>455</v>
      </c>
      <c r="C8" s="73">
        <v>70</v>
      </c>
      <c r="D8" s="74">
        <f>COUNTA(ES!A4:A11)/2</f>
        <v>4</v>
      </c>
      <c r="E8" s="75">
        <v>0.5</v>
      </c>
      <c r="F8" s="76">
        <v>0.5</v>
      </c>
      <c r="G8" s="70" t="s">
        <v>421</v>
      </c>
    </row>
    <row r="9" spans="2:7" x14ac:dyDescent="0.25">
      <c r="B9" s="65" t="s">
        <v>429</v>
      </c>
      <c r="C9" s="66">
        <f>GO!W18</f>
        <v>93.803571428571431</v>
      </c>
      <c r="D9" s="67">
        <f>COUNTA(GO!A4:A17)/2</f>
        <v>7</v>
      </c>
      <c r="E9" s="68">
        <v>1</v>
      </c>
      <c r="F9" s="69">
        <v>0</v>
      </c>
      <c r="G9" s="70"/>
    </row>
    <row r="10" spans="2:7" x14ac:dyDescent="0.25">
      <c r="B10" s="65" t="s">
        <v>442</v>
      </c>
      <c r="C10" s="66">
        <f>MA!W28</f>
        <v>79.916666666666671</v>
      </c>
      <c r="D10" s="67">
        <f>COUNTA(MA!A4:A27)/2</f>
        <v>12</v>
      </c>
      <c r="E10" s="68">
        <v>1</v>
      </c>
      <c r="F10" s="69">
        <v>0</v>
      </c>
      <c r="G10" s="70" t="s">
        <v>411</v>
      </c>
    </row>
    <row r="11" spans="2:7" x14ac:dyDescent="0.25">
      <c r="B11" s="65" t="s">
        <v>428</v>
      </c>
      <c r="C11" s="66">
        <f>MT!W24</f>
        <v>90.833333333333329</v>
      </c>
      <c r="D11" s="67">
        <f>COUNTA(MT!A4:A23)/2</f>
        <v>10</v>
      </c>
      <c r="E11" s="68">
        <v>1</v>
      </c>
      <c r="F11" s="69">
        <v>0</v>
      </c>
      <c r="G11" s="70"/>
    </row>
    <row r="12" spans="2:7" x14ac:dyDescent="0.25">
      <c r="B12" s="65" t="s">
        <v>430</v>
      </c>
      <c r="C12" s="66">
        <f>MS!W28</f>
        <v>93.666666666666671</v>
      </c>
      <c r="D12" s="67">
        <f>COUNTA(MS!A4:A27)/2</f>
        <v>12</v>
      </c>
      <c r="E12" s="68">
        <v>1</v>
      </c>
      <c r="F12" s="69">
        <v>0</v>
      </c>
      <c r="G12" s="70"/>
    </row>
    <row r="13" spans="2:7" x14ac:dyDescent="0.25">
      <c r="B13" s="65" t="s">
        <v>435</v>
      </c>
      <c r="C13" s="66">
        <v>90</v>
      </c>
      <c r="D13" s="71">
        <f>COUNTA(MG!A4:A20)/2</f>
        <v>8.5</v>
      </c>
      <c r="E13" s="68">
        <v>1</v>
      </c>
      <c r="F13" s="69">
        <v>0</v>
      </c>
      <c r="G13" s="70"/>
    </row>
    <row r="14" spans="2:7" x14ac:dyDescent="0.25">
      <c r="B14" s="65" t="s">
        <v>437</v>
      </c>
      <c r="C14" s="66">
        <v>85</v>
      </c>
      <c r="D14" s="71">
        <f>COUNTA(PA!A4:A18)/2</f>
        <v>7.5</v>
      </c>
      <c r="E14" s="68">
        <v>1</v>
      </c>
      <c r="F14" s="69">
        <v>0</v>
      </c>
      <c r="G14" s="70" t="s">
        <v>411</v>
      </c>
    </row>
    <row r="15" spans="2:7" x14ac:dyDescent="0.25">
      <c r="B15" s="65" t="s">
        <v>433</v>
      </c>
      <c r="C15" s="66">
        <v>92</v>
      </c>
      <c r="D15" s="67">
        <f>COUNTA(PB!A4:A13)/2</f>
        <v>5</v>
      </c>
      <c r="E15" s="68">
        <v>1</v>
      </c>
      <c r="F15" s="69">
        <v>0</v>
      </c>
      <c r="G15" s="70" t="s">
        <v>417</v>
      </c>
    </row>
    <row r="16" spans="2:7" x14ac:dyDescent="0.25">
      <c r="B16" s="65" t="s">
        <v>441</v>
      </c>
      <c r="C16" s="66">
        <f>PR!W30</f>
        <v>80.25</v>
      </c>
      <c r="D16" s="67">
        <f>COUNTA(PR!A4:A29)/2</f>
        <v>13</v>
      </c>
      <c r="E16" s="68">
        <v>1</v>
      </c>
      <c r="F16" s="69">
        <v>0</v>
      </c>
      <c r="G16" s="82"/>
    </row>
    <row r="17" spans="2:11" x14ac:dyDescent="0.25">
      <c r="B17" s="77" t="s">
        <v>452</v>
      </c>
      <c r="C17" s="78">
        <v>78</v>
      </c>
      <c r="D17" s="79">
        <f>COUNTA(PE!A4:A27)/2</f>
        <v>12</v>
      </c>
      <c r="E17" s="80">
        <v>0.8</v>
      </c>
      <c r="F17" s="81">
        <v>0.2</v>
      </c>
      <c r="G17" s="70" t="s">
        <v>417</v>
      </c>
    </row>
    <row r="18" spans="2:11" x14ac:dyDescent="0.25">
      <c r="B18" s="72" t="s">
        <v>450</v>
      </c>
      <c r="C18" s="73">
        <v>82</v>
      </c>
      <c r="D18" s="74">
        <f>COUNTA(PI!A4:A25)/2</f>
        <v>11</v>
      </c>
      <c r="E18" s="75">
        <v>0.5</v>
      </c>
      <c r="F18" s="76">
        <v>0.5</v>
      </c>
      <c r="G18" s="70" t="s">
        <v>418</v>
      </c>
      <c r="J18" s="29"/>
      <c r="K18" s="29"/>
    </row>
    <row r="19" spans="2:11" x14ac:dyDescent="0.25">
      <c r="B19" s="72" t="s">
        <v>456</v>
      </c>
      <c r="C19" s="73">
        <f>RJ!W24</f>
        <v>69.82916666666668</v>
      </c>
      <c r="D19" s="74">
        <f>COUNTA(RJ!A4:A23)/2</f>
        <v>10</v>
      </c>
      <c r="E19" s="75">
        <v>0.5</v>
      </c>
      <c r="F19" s="76">
        <v>0.5</v>
      </c>
      <c r="G19" s="70" t="s">
        <v>413</v>
      </c>
    </row>
    <row r="20" spans="2:11" x14ac:dyDescent="0.25">
      <c r="B20" s="65" t="s">
        <v>438</v>
      </c>
      <c r="C20" s="66">
        <v>83</v>
      </c>
      <c r="D20" s="67">
        <f>COUNTA(RN!A4:A15)/2</f>
        <v>6</v>
      </c>
      <c r="E20" s="68">
        <v>1</v>
      </c>
      <c r="F20" s="69">
        <v>0</v>
      </c>
      <c r="G20" s="70"/>
      <c r="J20" s="56"/>
    </row>
    <row r="21" spans="2:11" x14ac:dyDescent="0.25">
      <c r="B21" s="65" t="s">
        <v>440</v>
      </c>
      <c r="C21" s="66">
        <f>RS!W40</f>
        <v>81.180555555555557</v>
      </c>
      <c r="D21" s="67">
        <f>COUNTA(RS!A4:A39)/2</f>
        <v>18</v>
      </c>
      <c r="E21" s="68">
        <v>1</v>
      </c>
      <c r="F21" s="69">
        <v>0</v>
      </c>
      <c r="G21" s="70"/>
    </row>
    <row r="22" spans="2:11" x14ac:dyDescent="0.25">
      <c r="B22" s="65" t="s">
        <v>434</v>
      </c>
      <c r="C22" s="66">
        <f>RO!W28</f>
        <v>91.416666666666671</v>
      </c>
      <c r="D22" s="67">
        <f>COUNTA(RO!A4:A27)/2</f>
        <v>12</v>
      </c>
      <c r="E22" s="68">
        <v>1</v>
      </c>
      <c r="F22" s="69">
        <v>0</v>
      </c>
      <c r="G22" s="70"/>
    </row>
    <row r="23" spans="2:11" x14ac:dyDescent="0.25">
      <c r="B23" s="65" t="s">
        <v>432</v>
      </c>
      <c r="C23" s="66">
        <f>RR!W26</f>
        <v>92.75</v>
      </c>
      <c r="D23" s="67">
        <f>COUNTA(RR!A4:A25)/2</f>
        <v>11</v>
      </c>
      <c r="E23" s="68">
        <v>1</v>
      </c>
      <c r="F23" s="69">
        <v>0</v>
      </c>
      <c r="G23" s="70"/>
    </row>
    <row r="24" spans="2:11" x14ac:dyDescent="0.25">
      <c r="B24" s="65" t="s">
        <v>436</v>
      </c>
      <c r="C24" s="66">
        <f>SC!W86</f>
        <v>86.416666666666671</v>
      </c>
      <c r="D24" s="67">
        <f>COUNTA(SC!A4:A85)/2</f>
        <v>41</v>
      </c>
      <c r="E24" s="68">
        <v>1</v>
      </c>
      <c r="F24" s="69">
        <v>0</v>
      </c>
      <c r="G24" s="70"/>
    </row>
    <row r="25" spans="2:11" x14ac:dyDescent="0.25">
      <c r="B25" s="77" t="s">
        <v>453</v>
      </c>
      <c r="C25" s="78">
        <v>75</v>
      </c>
      <c r="D25" s="83">
        <f>COUNTA(SE!A4:A20)/2</f>
        <v>8.5</v>
      </c>
      <c r="E25" s="80">
        <v>0.8</v>
      </c>
      <c r="F25" s="81">
        <v>0.2</v>
      </c>
      <c r="G25" s="70" t="s">
        <v>420</v>
      </c>
    </row>
    <row r="26" spans="2:11" x14ac:dyDescent="0.25">
      <c r="B26" s="65" t="s">
        <v>431</v>
      </c>
      <c r="C26" s="66">
        <f>TO!W34</f>
        <v>92.833333333333329</v>
      </c>
      <c r="D26" s="67">
        <f>COUNTA(TO!A4:A33)/2</f>
        <v>15</v>
      </c>
      <c r="E26" s="68">
        <v>1</v>
      </c>
      <c r="F26" s="69">
        <v>0</v>
      </c>
      <c r="G26" s="70"/>
    </row>
    <row r="27" spans="2:11" ht="10.5" customHeight="1" thickBot="1" x14ac:dyDescent="0.3"/>
    <row r="28" spans="2:11" ht="51.75" customHeight="1" x14ac:dyDescent="0.25">
      <c r="B28" s="46" t="s">
        <v>425</v>
      </c>
      <c r="C28" s="47"/>
      <c r="D28" s="47"/>
      <c r="E28" s="47"/>
      <c r="F28" s="47"/>
      <c r="G28" s="48"/>
    </row>
    <row r="29" spans="2:11" ht="45.75" customHeight="1" x14ac:dyDescent="0.25">
      <c r="B29" s="49" t="s">
        <v>415</v>
      </c>
      <c r="C29" s="50"/>
      <c r="D29" s="50"/>
      <c r="E29" s="50"/>
      <c r="F29" s="50"/>
      <c r="G29" s="51"/>
    </row>
    <row r="30" spans="2:11" ht="49.5" customHeight="1" x14ac:dyDescent="0.25">
      <c r="B30" s="52" t="s">
        <v>424</v>
      </c>
      <c r="C30" s="53"/>
      <c r="D30" s="53"/>
      <c r="E30" s="53"/>
      <c r="F30" s="53"/>
      <c r="G30" s="54"/>
    </row>
    <row r="31" spans="2:11" ht="48.75" customHeight="1" x14ac:dyDescent="0.25">
      <c r="B31" s="52" t="s">
        <v>423</v>
      </c>
      <c r="C31" s="53"/>
      <c r="D31" s="53"/>
      <c r="E31" s="53"/>
      <c r="F31" s="53"/>
      <c r="G31" s="54"/>
    </row>
    <row r="32" spans="2:11" ht="29.25" customHeight="1" x14ac:dyDescent="0.25">
      <c r="B32" s="49" t="s">
        <v>419</v>
      </c>
      <c r="C32" s="50"/>
      <c r="D32" s="50"/>
      <c r="E32" s="50"/>
      <c r="F32" s="50"/>
      <c r="G32" s="51"/>
    </row>
    <row r="33" spans="2:7" ht="36.75" customHeight="1" x14ac:dyDescent="0.25">
      <c r="B33" s="57" t="s">
        <v>426</v>
      </c>
      <c r="C33" s="58"/>
      <c r="D33" s="58"/>
      <c r="E33" s="58"/>
      <c r="F33" s="58"/>
      <c r="G33" s="59"/>
    </row>
    <row r="34" spans="2:7" ht="33" customHeight="1" thickBot="1" x14ac:dyDescent="0.3">
      <c r="B34" s="60" t="s">
        <v>422</v>
      </c>
      <c r="C34" s="61"/>
      <c r="D34" s="61"/>
      <c r="E34" s="61"/>
      <c r="F34" s="61"/>
      <c r="G34" s="62"/>
    </row>
  </sheetData>
  <autoFilter ref="B2:G26">
    <sortState ref="B2:F25">
      <sortCondition ref="B1:B25"/>
    </sortState>
  </autoFilter>
  <mergeCells count="7">
    <mergeCell ref="B33:G33"/>
    <mergeCell ref="B31:G31"/>
    <mergeCell ref="B32:G32"/>
    <mergeCell ref="B29:G29"/>
    <mergeCell ref="B28:G28"/>
    <mergeCell ref="B30:G30"/>
    <mergeCell ref="B34:G34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2"/>
  <sheetViews>
    <sheetView showGridLines="0" topLeftCell="A4" workbookViewId="0">
      <selection activeCell="K35" sqref="K35"/>
    </sheetView>
  </sheetViews>
  <sheetFormatPr defaultRowHeight="15" x14ac:dyDescent="0.25"/>
  <cols>
    <col min="1" max="1" width="10.42578125" customWidth="1"/>
    <col min="2" max="2" width="19.8554687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10.42578125" customWidth="1"/>
    <col min="8" max="8" width="3.85546875" bestFit="1" customWidth="1"/>
    <col min="9" max="9" width="3.28515625" bestFit="1" customWidth="1"/>
    <col min="10" max="10" width="6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38"/>
    </row>
    <row r="2" spans="1:23" x14ac:dyDescent="0.25">
      <c r="A2" s="123" t="s">
        <v>245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45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27">
        <v>58792100</v>
      </c>
      <c r="B4" s="4" t="s">
        <v>246</v>
      </c>
      <c r="C4" s="4" t="s">
        <v>13</v>
      </c>
      <c r="D4" s="4" t="s">
        <v>14</v>
      </c>
      <c r="E4" s="4" t="s">
        <v>15</v>
      </c>
      <c r="F4" s="4"/>
      <c r="G4" s="4" t="s">
        <v>29</v>
      </c>
      <c r="H4" s="4"/>
      <c r="I4" s="4" t="s">
        <v>247</v>
      </c>
      <c r="J4" s="5">
        <v>41671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126">
        <f>AVERAGE(K4:V4)</f>
        <v>0</v>
      </c>
    </row>
    <row r="5" spans="1:23" x14ac:dyDescent="0.25">
      <c r="A5" s="127">
        <v>2142086</v>
      </c>
      <c r="B5" s="4" t="s">
        <v>246</v>
      </c>
      <c r="C5" s="4" t="s">
        <v>20</v>
      </c>
      <c r="D5" s="4" t="s">
        <v>14</v>
      </c>
      <c r="E5" s="4" t="s">
        <v>15</v>
      </c>
      <c r="F5" s="4"/>
      <c r="G5" s="4" t="s">
        <v>21</v>
      </c>
      <c r="H5" s="4"/>
      <c r="I5" s="4" t="s">
        <v>247</v>
      </c>
      <c r="J5" s="5">
        <v>41671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126">
        <f t="shared" ref="W5:W23" si="0">AVERAGE(K5:V5)</f>
        <v>0</v>
      </c>
    </row>
    <row r="6" spans="1:23" x14ac:dyDescent="0.25">
      <c r="A6" s="127">
        <v>58974000</v>
      </c>
      <c r="B6" s="4" t="s">
        <v>248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247</v>
      </c>
      <c r="J6" s="5">
        <v>41122</v>
      </c>
      <c r="K6" s="6">
        <v>97</v>
      </c>
      <c r="L6" s="6">
        <v>98</v>
      </c>
      <c r="M6" s="6">
        <v>99</v>
      </c>
      <c r="N6" s="6">
        <v>100</v>
      </c>
      <c r="O6" s="6">
        <v>97</v>
      </c>
      <c r="P6" s="6">
        <v>97</v>
      </c>
      <c r="Q6" s="6">
        <v>98</v>
      </c>
      <c r="R6" s="6">
        <v>100</v>
      </c>
      <c r="S6" s="6">
        <v>99</v>
      </c>
      <c r="T6" s="6">
        <v>94</v>
      </c>
      <c r="U6" s="6">
        <v>93</v>
      </c>
      <c r="V6" s="6">
        <v>96</v>
      </c>
      <c r="W6" s="126">
        <f t="shared" si="0"/>
        <v>97.333333333333329</v>
      </c>
    </row>
    <row r="7" spans="1:23" x14ac:dyDescent="0.25">
      <c r="A7" s="127">
        <v>2141002</v>
      </c>
      <c r="B7" s="4" t="s">
        <v>248</v>
      </c>
      <c r="C7" s="4" t="s">
        <v>20</v>
      </c>
      <c r="D7" s="4" t="s">
        <v>14</v>
      </c>
      <c r="E7" s="4" t="s">
        <v>15</v>
      </c>
      <c r="F7" s="4" t="s">
        <v>16</v>
      </c>
      <c r="G7" s="4" t="s">
        <v>21</v>
      </c>
      <c r="H7" s="4" t="s">
        <v>18</v>
      </c>
      <c r="I7" s="4" t="s">
        <v>247</v>
      </c>
      <c r="J7" s="5">
        <v>41122</v>
      </c>
      <c r="K7" s="6">
        <v>97</v>
      </c>
      <c r="L7" s="6">
        <v>98</v>
      </c>
      <c r="M7" s="6">
        <v>99</v>
      </c>
      <c r="N7" s="6">
        <v>99</v>
      </c>
      <c r="O7" s="6">
        <v>97</v>
      </c>
      <c r="P7" s="6">
        <v>97</v>
      </c>
      <c r="Q7" s="6">
        <v>98</v>
      </c>
      <c r="R7" s="6">
        <v>100</v>
      </c>
      <c r="S7" s="6">
        <v>99</v>
      </c>
      <c r="T7" s="6">
        <v>94</v>
      </c>
      <c r="U7" s="6">
        <v>93</v>
      </c>
      <c r="V7" s="6">
        <v>96</v>
      </c>
      <c r="W7" s="126">
        <f t="shared" si="0"/>
        <v>97.25</v>
      </c>
    </row>
    <row r="8" spans="1:23" x14ac:dyDescent="0.25">
      <c r="A8" s="127">
        <v>58680001</v>
      </c>
      <c r="B8" s="4" t="s">
        <v>249</v>
      </c>
      <c r="C8" s="4" t="s">
        <v>13</v>
      </c>
      <c r="D8" s="4" t="s">
        <v>14</v>
      </c>
      <c r="E8" s="4" t="s">
        <v>15</v>
      </c>
      <c r="F8" s="4" t="s">
        <v>23</v>
      </c>
      <c r="G8" s="4" t="s">
        <v>155</v>
      </c>
      <c r="H8" s="4" t="s">
        <v>25</v>
      </c>
      <c r="I8" s="4" t="s">
        <v>247</v>
      </c>
      <c r="J8" s="5">
        <v>41671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126">
        <f t="shared" si="0"/>
        <v>0</v>
      </c>
    </row>
    <row r="9" spans="1:23" x14ac:dyDescent="0.25">
      <c r="A9" s="127">
        <v>0</v>
      </c>
      <c r="B9" s="4" t="s">
        <v>249</v>
      </c>
      <c r="C9" s="4" t="s">
        <v>20</v>
      </c>
      <c r="D9" s="4" t="s">
        <v>14</v>
      </c>
      <c r="E9" s="4" t="s">
        <v>15</v>
      </c>
      <c r="F9" s="4" t="s">
        <v>23</v>
      </c>
      <c r="G9" s="4" t="s">
        <v>21</v>
      </c>
      <c r="H9" s="4" t="s">
        <v>25</v>
      </c>
      <c r="I9" s="4" t="s">
        <v>247</v>
      </c>
      <c r="J9" s="5">
        <v>41671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126">
        <f t="shared" si="0"/>
        <v>0</v>
      </c>
    </row>
    <row r="10" spans="1:23" x14ac:dyDescent="0.25">
      <c r="A10" s="127">
        <v>58846000</v>
      </c>
      <c r="B10" s="4" t="s">
        <v>250</v>
      </c>
      <c r="C10" s="4" t="s">
        <v>13</v>
      </c>
      <c r="D10" s="4" t="s">
        <v>14</v>
      </c>
      <c r="E10" s="4" t="s">
        <v>15</v>
      </c>
      <c r="F10" s="4"/>
      <c r="G10" s="4" t="s">
        <v>17</v>
      </c>
      <c r="H10" s="4"/>
      <c r="I10" s="4" t="s">
        <v>247</v>
      </c>
      <c r="J10" s="5">
        <v>41699</v>
      </c>
      <c r="K10" s="6">
        <v>97</v>
      </c>
      <c r="L10" s="6">
        <v>99</v>
      </c>
      <c r="M10" s="6">
        <v>98</v>
      </c>
      <c r="N10" s="6">
        <v>100</v>
      </c>
      <c r="O10" s="6">
        <v>97</v>
      </c>
      <c r="P10" s="6">
        <v>97</v>
      </c>
      <c r="Q10" s="6">
        <v>99</v>
      </c>
      <c r="R10" s="6">
        <v>96</v>
      </c>
      <c r="S10" s="6">
        <v>100</v>
      </c>
      <c r="T10" s="6">
        <v>95</v>
      </c>
      <c r="U10" s="7">
        <v>76</v>
      </c>
      <c r="V10" s="6">
        <v>96</v>
      </c>
      <c r="W10" s="126">
        <f t="shared" si="0"/>
        <v>95.833333333333329</v>
      </c>
    </row>
    <row r="11" spans="1:23" x14ac:dyDescent="0.25">
      <c r="A11" s="127">
        <v>0</v>
      </c>
      <c r="B11" s="4" t="s">
        <v>250</v>
      </c>
      <c r="C11" s="4" t="s">
        <v>20</v>
      </c>
      <c r="D11" s="4" t="s">
        <v>14</v>
      </c>
      <c r="E11" s="4" t="s">
        <v>15</v>
      </c>
      <c r="F11" s="4"/>
      <c r="G11" s="4" t="s">
        <v>21</v>
      </c>
      <c r="H11" s="4"/>
      <c r="I11" s="4" t="s">
        <v>247</v>
      </c>
      <c r="J11" s="5">
        <v>41699</v>
      </c>
      <c r="K11" s="6">
        <v>98</v>
      </c>
      <c r="L11" s="6">
        <v>99</v>
      </c>
      <c r="M11" s="6">
        <v>99</v>
      </c>
      <c r="N11" s="6">
        <v>99</v>
      </c>
      <c r="O11" s="6">
        <v>96</v>
      </c>
      <c r="P11" s="6">
        <v>97</v>
      </c>
      <c r="Q11" s="6">
        <v>99</v>
      </c>
      <c r="R11" s="6">
        <v>99</v>
      </c>
      <c r="S11" s="6">
        <v>100</v>
      </c>
      <c r="T11" s="6">
        <v>96</v>
      </c>
      <c r="U11" s="6">
        <v>94</v>
      </c>
      <c r="V11" s="6">
        <v>96</v>
      </c>
      <c r="W11" s="126">
        <f t="shared" si="0"/>
        <v>97.666666666666671</v>
      </c>
    </row>
    <row r="12" spans="1:23" x14ac:dyDescent="0.25">
      <c r="A12" s="127">
        <v>58380001</v>
      </c>
      <c r="B12" s="4" t="s">
        <v>251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247</v>
      </c>
      <c r="J12" s="5">
        <v>41487</v>
      </c>
      <c r="K12" s="6">
        <v>98</v>
      </c>
      <c r="L12" s="6">
        <v>99</v>
      </c>
      <c r="M12" s="6">
        <v>99</v>
      </c>
      <c r="N12" s="6">
        <v>99</v>
      </c>
      <c r="O12" s="6">
        <v>97</v>
      </c>
      <c r="P12" s="6">
        <v>98</v>
      </c>
      <c r="Q12" s="6">
        <v>100</v>
      </c>
      <c r="R12" s="6">
        <v>99</v>
      </c>
      <c r="S12" s="6">
        <v>100</v>
      </c>
      <c r="T12" s="6">
        <v>98</v>
      </c>
      <c r="U12" s="6">
        <v>96</v>
      </c>
      <c r="V12" s="6">
        <v>97</v>
      </c>
      <c r="W12" s="126">
        <f t="shared" si="0"/>
        <v>98.333333333333329</v>
      </c>
    </row>
    <row r="13" spans="1:23" x14ac:dyDescent="0.25">
      <c r="A13" s="127">
        <v>2243003</v>
      </c>
      <c r="B13" s="4" t="s">
        <v>251</v>
      </c>
      <c r="C13" s="4" t="s">
        <v>20</v>
      </c>
      <c r="D13" s="4" t="s">
        <v>14</v>
      </c>
      <c r="E13" s="4" t="s">
        <v>15</v>
      </c>
      <c r="F13" s="4" t="s">
        <v>16</v>
      </c>
      <c r="G13" s="4" t="s">
        <v>21</v>
      </c>
      <c r="H13" s="4" t="s">
        <v>18</v>
      </c>
      <c r="I13" s="4" t="s">
        <v>247</v>
      </c>
      <c r="J13" s="5">
        <v>41487</v>
      </c>
      <c r="K13" s="6">
        <v>98</v>
      </c>
      <c r="L13" s="6">
        <v>99</v>
      </c>
      <c r="M13" s="6">
        <v>99</v>
      </c>
      <c r="N13" s="6">
        <v>99</v>
      </c>
      <c r="O13" s="6">
        <v>99</v>
      </c>
      <c r="P13" s="6">
        <v>98</v>
      </c>
      <c r="Q13" s="6">
        <v>100</v>
      </c>
      <c r="R13" s="6">
        <v>100</v>
      </c>
      <c r="S13" s="6">
        <v>100</v>
      </c>
      <c r="T13" s="6">
        <v>98</v>
      </c>
      <c r="U13" s="6">
        <v>96</v>
      </c>
      <c r="V13" s="6">
        <v>97</v>
      </c>
      <c r="W13" s="126">
        <f t="shared" si="0"/>
        <v>98.583333333333329</v>
      </c>
    </row>
    <row r="14" spans="1:23" x14ac:dyDescent="0.25">
      <c r="A14" s="127">
        <v>59380000</v>
      </c>
      <c r="B14" s="4" t="s">
        <v>252</v>
      </c>
      <c r="C14" s="4" t="s">
        <v>13</v>
      </c>
      <c r="D14" s="4" t="s">
        <v>14</v>
      </c>
      <c r="E14" s="4" t="s">
        <v>15</v>
      </c>
      <c r="F14" s="4"/>
      <c r="G14" s="4" t="s">
        <v>17</v>
      </c>
      <c r="H14" s="4"/>
      <c r="I14" s="4" t="s">
        <v>247</v>
      </c>
      <c r="J14" s="5">
        <v>41640</v>
      </c>
      <c r="K14" s="6">
        <v>98</v>
      </c>
      <c r="L14" s="6">
        <v>99</v>
      </c>
      <c r="M14" s="6">
        <v>99</v>
      </c>
      <c r="N14" s="6">
        <v>99</v>
      </c>
      <c r="O14" s="6">
        <v>98</v>
      </c>
      <c r="P14" s="6">
        <v>97</v>
      </c>
      <c r="Q14" s="6">
        <v>99</v>
      </c>
      <c r="R14" s="6">
        <v>100</v>
      </c>
      <c r="S14" s="6">
        <v>100</v>
      </c>
      <c r="T14" s="6">
        <v>95</v>
      </c>
      <c r="U14" s="6">
        <v>94</v>
      </c>
      <c r="V14" s="6">
        <v>96</v>
      </c>
      <c r="W14" s="126">
        <f t="shared" si="0"/>
        <v>97.833333333333329</v>
      </c>
    </row>
    <row r="15" spans="1:23" x14ac:dyDescent="0.25">
      <c r="A15" s="127">
        <v>2344007</v>
      </c>
      <c r="B15" s="4" t="s">
        <v>252</v>
      </c>
      <c r="C15" s="4" t="s">
        <v>20</v>
      </c>
      <c r="D15" s="4" t="s">
        <v>14</v>
      </c>
      <c r="E15" s="4" t="s">
        <v>15</v>
      </c>
      <c r="F15" s="4"/>
      <c r="G15" s="4" t="s">
        <v>21</v>
      </c>
      <c r="H15" s="4"/>
      <c r="I15" s="4" t="s">
        <v>247</v>
      </c>
      <c r="J15" s="5">
        <v>41640</v>
      </c>
      <c r="K15" s="6">
        <v>98</v>
      </c>
      <c r="L15" s="6">
        <v>99</v>
      </c>
      <c r="M15" s="6">
        <v>99</v>
      </c>
      <c r="N15" s="6">
        <v>99</v>
      </c>
      <c r="O15" s="6">
        <v>98</v>
      </c>
      <c r="P15" s="6">
        <v>97</v>
      </c>
      <c r="Q15" s="6">
        <v>99</v>
      </c>
      <c r="R15" s="6">
        <v>100</v>
      </c>
      <c r="S15" s="6">
        <v>100</v>
      </c>
      <c r="T15" s="6">
        <v>95</v>
      </c>
      <c r="U15" s="6">
        <v>94</v>
      </c>
      <c r="V15" s="6">
        <v>96</v>
      </c>
      <c r="W15" s="126">
        <f t="shared" si="0"/>
        <v>97.833333333333329</v>
      </c>
    </row>
    <row r="16" spans="1:23" x14ac:dyDescent="0.25">
      <c r="A16" s="127">
        <v>57830000</v>
      </c>
      <c r="B16" s="4" t="s">
        <v>253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18</v>
      </c>
      <c r="I16" s="4" t="s">
        <v>254</v>
      </c>
      <c r="J16" s="5">
        <v>41122</v>
      </c>
      <c r="K16" s="6">
        <v>96</v>
      </c>
      <c r="L16" s="6">
        <v>98</v>
      </c>
      <c r="M16" s="6">
        <v>99</v>
      </c>
      <c r="N16" s="6">
        <v>98</v>
      </c>
      <c r="O16" s="6">
        <v>97</v>
      </c>
      <c r="P16" s="6">
        <v>97</v>
      </c>
      <c r="Q16" s="6">
        <v>98</v>
      </c>
      <c r="R16" s="6">
        <v>100</v>
      </c>
      <c r="S16" s="6">
        <v>99</v>
      </c>
      <c r="T16" s="6">
        <v>93</v>
      </c>
      <c r="U16" s="6">
        <v>92</v>
      </c>
      <c r="V16" s="6">
        <v>97</v>
      </c>
      <c r="W16" s="126">
        <f t="shared" si="0"/>
        <v>97</v>
      </c>
    </row>
    <row r="17" spans="1:23" x14ac:dyDescent="0.25">
      <c r="A17" s="127">
        <v>2141014</v>
      </c>
      <c r="B17" s="4" t="s">
        <v>253</v>
      </c>
      <c r="C17" s="4" t="s">
        <v>20</v>
      </c>
      <c r="D17" s="4" t="s">
        <v>14</v>
      </c>
      <c r="E17" s="4" t="s">
        <v>15</v>
      </c>
      <c r="F17" s="4" t="s">
        <v>16</v>
      </c>
      <c r="G17" s="4" t="s">
        <v>21</v>
      </c>
      <c r="H17" s="4" t="s">
        <v>18</v>
      </c>
      <c r="I17" s="4" t="s">
        <v>254</v>
      </c>
      <c r="J17" s="5">
        <v>41122</v>
      </c>
      <c r="K17" s="6">
        <v>96</v>
      </c>
      <c r="L17" s="6">
        <v>98</v>
      </c>
      <c r="M17" s="6">
        <v>99</v>
      </c>
      <c r="N17" s="6">
        <v>100</v>
      </c>
      <c r="O17" s="6">
        <v>97</v>
      </c>
      <c r="P17" s="6">
        <v>97</v>
      </c>
      <c r="Q17" s="6">
        <v>98</v>
      </c>
      <c r="R17" s="6">
        <v>100</v>
      </c>
      <c r="S17" s="6">
        <v>99</v>
      </c>
      <c r="T17" s="6">
        <v>93</v>
      </c>
      <c r="U17" s="6">
        <v>92</v>
      </c>
      <c r="V17" s="6">
        <v>96</v>
      </c>
      <c r="W17" s="126">
        <f t="shared" si="0"/>
        <v>97.083333333333329</v>
      </c>
    </row>
    <row r="18" spans="1:23" x14ac:dyDescent="0.25">
      <c r="A18" s="127">
        <v>58880001</v>
      </c>
      <c r="B18" s="4" t="s">
        <v>255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34</v>
      </c>
      <c r="H18" s="4" t="s">
        <v>18</v>
      </c>
      <c r="I18" s="4" t="s">
        <v>247</v>
      </c>
      <c r="J18" s="5">
        <v>35156</v>
      </c>
      <c r="K18" s="8">
        <v>89</v>
      </c>
      <c r="L18" s="6">
        <v>99</v>
      </c>
      <c r="M18" s="6">
        <v>99</v>
      </c>
      <c r="N18" s="6">
        <v>99</v>
      </c>
      <c r="O18" s="6">
        <v>99</v>
      </c>
      <c r="P18" s="6">
        <v>98</v>
      </c>
      <c r="Q18" s="6">
        <v>99</v>
      </c>
      <c r="R18" s="6">
        <v>100</v>
      </c>
      <c r="S18" s="6">
        <v>100</v>
      </c>
      <c r="T18" s="6">
        <v>97</v>
      </c>
      <c r="U18" s="6">
        <v>95</v>
      </c>
      <c r="V18" s="7">
        <v>15</v>
      </c>
      <c r="W18" s="126">
        <f t="shared" si="0"/>
        <v>90.75</v>
      </c>
    </row>
    <row r="19" spans="1:23" x14ac:dyDescent="0.25">
      <c r="A19" s="127">
        <v>2141005</v>
      </c>
      <c r="B19" s="4" t="s">
        <v>255</v>
      </c>
      <c r="C19" s="4" t="s">
        <v>20</v>
      </c>
      <c r="D19" s="4" t="s">
        <v>14</v>
      </c>
      <c r="E19" s="4" t="s">
        <v>15</v>
      </c>
      <c r="F19" s="4" t="s">
        <v>16</v>
      </c>
      <c r="G19" s="4" t="s">
        <v>21</v>
      </c>
      <c r="H19" s="4" t="s">
        <v>18</v>
      </c>
      <c r="I19" s="4" t="s">
        <v>247</v>
      </c>
      <c r="J19" s="5">
        <v>35156</v>
      </c>
      <c r="K19" s="7">
        <v>49</v>
      </c>
      <c r="L19" s="7">
        <v>0</v>
      </c>
      <c r="M19" s="7">
        <v>75</v>
      </c>
      <c r="N19" s="6">
        <v>99</v>
      </c>
      <c r="O19" s="6">
        <v>99</v>
      </c>
      <c r="P19" s="6">
        <v>98</v>
      </c>
      <c r="Q19" s="6">
        <v>99</v>
      </c>
      <c r="R19" s="6">
        <v>100</v>
      </c>
      <c r="S19" s="6">
        <v>100</v>
      </c>
      <c r="T19" s="6">
        <v>97</v>
      </c>
      <c r="U19" s="6">
        <v>95</v>
      </c>
      <c r="V19" s="6">
        <v>97</v>
      </c>
      <c r="W19" s="126">
        <f t="shared" si="0"/>
        <v>84</v>
      </c>
    </row>
    <row r="20" spans="1:23" x14ac:dyDescent="0.25">
      <c r="A20" s="127">
        <v>58520000</v>
      </c>
      <c r="B20" s="4" t="s">
        <v>256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18</v>
      </c>
      <c r="I20" s="4" t="s">
        <v>257</v>
      </c>
      <c r="J20" s="5">
        <v>41487</v>
      </c>
      <c r="K20" s="6">
        <v>98</v>
      </c>
      <c r="L20" s="6">
        <v>99</v>
      </c>
      <c r="M20" s="6">
        <v>99</v>
      </c>
      <c r="N20" s="6">
        <v>99</v>
      </c>
      <c r="O20" s="6">
        <v>99</v>
      </c>
      <c r="P20" s="6">
        <v>98</v>
      </c>
      <c r="Q20" s="6">
        <v>99</v>
      </c>
      <c r="R20" s="6">
        <v>100</v>
      </c>
      <c r="S20" s="6">
        <v>100</v>
      </c>
      <c r="T20" s="6">
        <v>97</v>
      </c>
      <c r="U20" s="6">
        <v>96</v>
      </c>
      <c r="V20" s="7">
        <v>10</v>
      </c>
      <c r="W20" s="126">
        <f t="shared" si="0"/>
        <v>91.166666666666671</v>
      </c>
    </row>
    <row r="21" spans="1:23" x14ac:dyDescent="0.25">
      <c r="A21" s="127">
        <v>2143021</v>
      </c>
      <c r="B21" s="4" t="s">
        <v>256</v>
      </c>
      <c r="C21" s="4" t="s">
        <v>20</v>
      </c>
      <c r="D21" s="4" t="s">
        <v>14</v>
      </c>
      <c r="E21" s="4" t="s">
        <v>15</v>
      </c>
      <c r="F21" s="4" t="s">
        <v>16</v>
      </c>
      <c r="G21" s="4" t="s">
        <v>21</v>
      </c>
      <c r="H21" s="4" t="s">
        <v>18</v>
      </c>
      <c r="I21" s="4" t="s">
        <v>257</v>
      </c>
      <c r="J21" s="5">
        <v>41487</v>
      </c>
      <c r="K21" s="6">
        <v>98</v>
      </c>
      <c r="L21" s="6">
        <v>99</v>
      </c>
      <c r="M21" s="6">
        <v>99</v>
      </c>
      <c r="N21" s="6">
        <v>99</v>
      </c>
      <c r="O21" s="6">
        <v>99</v>
      </c>
      <c r="P21" s="6">
        <v>98</v>
      </c>
      <c r="Q21" s="6">
        <v>99</v>
      </c>
      <c r="R21" s="6">
        <v>100</v>
      </c>
      <c r="S21" s="6">
        <v>100</v>
      </c>
      <c r="T21" s="6">
        <v>97</v>
      </c>
      <c r="U21" s="6">
        <v>96</v>
      </c>
      <c r="V21" s="7">
        <v>10</v>
      </c>
      <c r="W21" s="126">
        <f t="shared" si="0"/>
        <v>91.166666666666671</v>
      </c>
    </row>
    <row r="22" spans="1:23" x14ac:dyDescent="0.25">
      <c r="A22" s="127">
        <v>58315000</v>
      </c>
      <c r="B22" s="4" t="s">
        <v>258</v>
      </c>
      <c r="C22" s="4" t="s">
        <v>13</v>
      </c>
      <c r="D22" s="4" t="s">
        <v>259</v>
      </c>
      <c r="E22" s="4" t="s">
        <v>15</v>
      </c>
      <c r="F22" s="4"/>
      <c r="G22" s="4" t="s">
        <v>17</v>
      </c>
      <c r="H22" s="4"/>
      <c r="I22" s="4" t="s">
        <v>247</v>
      </c>
      <c r="J22" s="5">
        <v>41487</v>
      </c>
      <c r="K22" s="7">
        <v>42</v>
      </c>
      <c r="L22" s="7">
        <v>40</v>
      </c>
      <c r="M22" s="7">
        <v>35</v>
      </c>
      <c r="N22" s="7">
        <v>15</v>
      </c>
      <c r="O22" s="7">
        <v>79</v>
      </c>
      <c r="P22" s="8">
        <v>85</v>
      </c>
      <c r="Q22" s="6">
        <v>99</v>
      </c>
      <c r="R22" s="7">
        <v>68</v>
      </c>
      <c r="S22" s="6">
        <v>99</v>
      </c>
      <c r="T22" s="6">
        <v>98</v>
      </c>
      <c r="U22" s="8">
        <v>82</v>
      </c>
      <c r="V22" s="7">
        <v>35</v>
      </c>
      <c r="W22" s="126">
        <f t="shared" si="0"/>
        <v>64.75</v>
      </c>
    </row>
    <row r="23" spans="1:23" x14ac:dyDescent="0.25">
      <c r="A23" s="127">
        <v>0</v>
      </c>
      <c r="B23" s="4" t="s">
        <v>258</v>
      </c>
      <c r="C23" s="4" t="s">
        <v>20</v>
      </c>
      <c r="D23" s="4" t="s">
        <v>259</v>
      </c>
      <c r="E23" s="4" t="s">
        <v>15</v>
      </c>
      <c r="F23" s="4"/>
      <c r="G23" s="4" t="s">
        <v>260</v>
      </c>
      <c r="H23" s="4"/>
      <c r="I23" s="4" t="s">
        <v>247</v>
      </c>
      <c r="J23" s="5">
        <v>41487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126">
        <f t="shared" si="0"/>
        <v>0</v>
      </c>
    </row>
    <row r="24" spans="1:23" x14ac:dyDescent="0.25">
      <c r="A24" s="139" t="s">
        <v>57</v>
      </c>
      <c r="B24" s="140"/>
      <c r="C24" s="140"/>
      <c r="D24" s="140"/>
      <c r="E24" s="140"/>
      <c r="F24" s="140"/>
      <c r="G24" s="140"/>
      <c r="H24" s="140"/>
      <c r="I24" s="140"/>
      <c r="J24" s="141"/>
      <c r="K24" s="10">
        <f>AVERAGE(K4:K23)</f>
        <v>67.45</v>
      </c>
      <c r="L24" s="10">
        <f t="shared" ref="L24:V24" si="1">AVERAGE(L4:L23)</f>
        <v>66.150000000000006</v>
      </c>
      <c r="M24" s="10">
        <f t="shared" si="1"/>
        <v>69.8</v>
      </c>
      <c r="N24" s="10">
        <f t="shared" si="1"/>
        <v>70.150000000000006</v>
      </c>
      <c r="O24" s="10">
        <f t="shared" si="1"/>
        <v>72.400000000000006</v>
      </c>
      <c r="P24" s="10">
        <f t="shared" si="1"/>
        <v>72.45</v>
      </c>
      <c r="Q24" s="10">
        <f t="shared" si="1"/>
        <v>74.150000000000006</v>
      </c>
      <c r="R24" s="10">
        <f t="shared" si="1"/>
        <v>73.099999999999994</v>
      </c>
      <c r="S24" s="10">
        <f t="shared" si="1"/>
        <v>74.75</v>
      </c>
      <c r="T24" s="10">
        <f t="shared" si="1"/>
        <v>71.849999999999994</v>
      </c>
      <c r="U24" s="10">
        <f t="shared" si="1"/>
        <v>69.2</v>
      </c>
      <c r="V24" s="10">
        <f t="shared" si="1"/>
        <v>56.5</v>
      </c>
      <c r="W24" s="137">
        <f>AVERAGE(K24:V24)</f>
        <v>69.82916666666668</v>
      </c>
    </row>
    <row r="25" spans="1:23" x14ac:dyDescent="0.25">
      <c r="A25" s="127" t="s">
        <v>58</v>
      </c>
      <c r="B25" s="30" t="s">
        <v>59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130"/>
    </row>
    <row r="26" spans="1:23" x14ac:dyDescent="0.25">
      <c r="A26" s="127" t="s">
        <v>60</v>
      </c>
      <c r="B26" s="30" t="s">
        <v>61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130"/>
    </row>
    <row r="27" spans="1:23" x14ac:dyDescent="0.25">
      <c r="A27" s="127" t="s">
        <v>62</v>
      </c>
      <c r="B27" s="30" t="s">
        <v>63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130"/>
    </row>
    <row r="28" spans="1:23" x14ac:dyDescent="0.25">
      <c r="A28" s="127" t="s">
        <v>62</v>
      </c>
      <c r="B28" s="30" t="s">
        <v>64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130"/>
    </row>
    <row r="29" spans="1:23" x14ac:dyDescent="0.25">
      <c r="A29" s="127" t="s">
        <v>62</v>
      </c>
      <c r="B29" s="30" t="s">
        <v>65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130"/>
    </row>
    <row r="30" spans="1:23" x14ac:dyDescent="0.25">
      <c r="A30" s="127" t="s">
        <v>66</v>
      </c>
      <c r="B30" s="30" t="s">
        <v>67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130"/>
    </row>
    <row r="31" spans="1:23" x14ac:dyDescent="0.25">
      <c r="A31" s="131" t="s">
        <v>68</v>
      </c>
      <c r="B31" s="36"/>
      <c r="C31" s="36"/>
      <c r="D31" s="36"/>
      <c r="E31" s="37"/>
      <c r="F31" s="38" t="s">
        <v>69</v>
      </c>
      <c r="G31" s="39"/>
      <c r="H31" s="39"/>
      <c r="I31" s="39"/>
      <c r="J31" s="40"/>
      <c r="K31" s="41" t="s">
        <v>70</v>
      </c>
      <c r="L31" s="42"/>
      <c r="M31" s="42"/>
      <c r="N31" s="42"/>
      <c r="O31" s="43"/>
      <c r="P31" s="44" t="s">
        <v>71</v>
      </c>
      <c r="Q31" s="45"/>
      <c r="R31" s="45"/>
      <c r="S31" s="45"/>
      <c r="T31" s="45"/>
      <c r="U31" s="45"/>
      <c r="V31" s="45"/>
      <c r="W31" s="132"/>
    </row>
    <row r="32" spans="1:23" x14ac:dyDescent="0.25">
      <c r="A32" s="133" t="s">
        <v>72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5"/>
    </row>
  </sheetData>
  <mergeCells count="14">
    <mergeCell ref="B27:W27"/>
    <mergeCell ref="A1:V1"/>
    <mergeCell ref="A2:V2"/>
    <mergeCell ref="A24:J24"/>
    <mergeCell ref="B25:W25"/>
    <mergeCell ref="B26:W26"/>
    <mergeCell ref="A32:W32"/>
    <mergeCell ref="B28:W28"/>
    <mergeCell ref="B29:W29"/>
    <mergeCell ref="B30:W30"/>
    <mergeCell ref="A31:E31"/>
    <mergeCell ref="F31:J31"/>
    <mergeCell ref="K31:O31"/>
    <mergeCell ref="P31:W31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0" r:id="rId1"/>
  <ignoredErrors>
    <ignoredError sqref="W4:W23 K24:V24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4"/>
  <sheetViews>
    <sheetView showGridLines="0" workbookViewId="0">
      <selection activeCell="K32" sqref="K32"/>
    </sheetView>
  </sheetViews>
  <sheetFormatPr defaultRowHeight="15" x14ac:dyDescent="0.25"/>
  <cols>
    <col min="1" max="1" width="10.28515625" customWidth="1"/>
    <col min="2" max="2" width="24.425781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2.85546875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38"/>
    </row>
    <row r="2" spans="1:23" x14ac:dyDescent="0.25">
      <c r="A2" s="123" t="s">
        <v>261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45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36">
        <v>0</v>
      </c>
      <c r="B4" s="24" t="s">
        <v>263</v>
      </c>
      <c r="C4" s="24" t="s">
        <v>20</v>
      </c>
      <c r="D4" s="24" t="s">
        <v>14</v>
      </c>
      <c r="E4" s="24" t="s">
        <v>15</v>
      </c>
      <c r="F4" s="24" t="s">
        <v>16</v>
      </c>
      <c r="G4" s="24" t="s">
        <v>21</v>
      </c>
      <c r="H4" s="24" t="s">
        <v>18</v>
      </c>
      <c r="I4" s="24" t="s">
        <v>262</v>
      </c>
      <c r="J4" s="25">
        <v>41153</v>
      </c>
      <c r="K4" s="6">
        <v>94</v>
      </c>
      <c r="L4" s="6">
        <v>96</v>
      </c>
      <c r="M4" s="6">
        <v>99</v>
      </c>
      <c r="N4" s="6">
        <v>99</v>
      </c>
      <c r="O4" s="6">
        <v>97</v>
      </c>
      <c r="P4" s="6">
        <v>97</v>
      </c>
      <c r="Q4" s="6">
        <v>98</v>
      </c>
      <c r="R4" s="6">
        <v>100</v>
      </c>
      <c r="S4" s="6">
        <v>99</v>
      </c>
      <c r="T4" s="6">
        <v>92</v>
      </c>
      <c r="U4" s="6">
        <v>91</v>
      </c>
      <c r="V4" s="14">
        <v>94</v>
      </c>
      <c r="W4" s="126">
        <f t="shared" ref="W4:W15" si="0">AVERAGE(K4:V4)</f>
        <v>96.333333333333329</v>
      </c>
    </row>
    <row r="5" spans="1:23" x14ac:dyDescent="0.25">
      <c r="A5" s="136">
        <v>37714600</v>
      </c>
      <c r="B5" s="24" t="s">
        <v>264</v>
      </c>
      <c r="C5" s="24" t="s">
        <v>13</v>
      </c>
      <c r="D5" s="24" t="s">
        <v>14</v>
      </c>
      <c r="E5" s="24" t="s">
        <v>15</v>
      </c>
      <c r="F5" s="24" t="s">
        <v>16</v>
      </c>
      <c r="G5" s="24" t="s">
        <v>29</v>
      </c>
      <c r="H5" s="24" t="s">
        <v>18</v>
      </c>
      <c r="I5" s="24" t="s">
        <v>262</v>
      </c>
      <c r="J5" s="25">
        <v>41153</v>
      </c>
      <c r="K5" s="6">
        <v>95</v>
      </c>
      <c r="L5" s="6">
        <v>97</v>
      </c>
      <c r="M5" s="6">
        <v>99</v>
      </c>
      <c r="N5" s="6">
        <v>100</v>
      </c>
      <c r="O5" s="6">
        <v>97</v>
      </c>
      <c r="P5" s="7">
        <v>50</v>
      </c>
      <c r="Q5" s="6">
        <v>99</v>
      </c>
      <c r="R5" s="6">
        <v>100</v>
      </c>
      <c r="S5" s="6">
        <v>99</v>
      </c>
      <c r="T5" s="6">
        <v>94</v>
      </c>
      <c r="U5" s="6">
        <v>91</v>
      </c>
      <c r="V5" s="14">
        <v>94</v>
      </c>
      <c r="W5" s="126">
        <f t="shared" si="0"/>
        <v>92.916666666666671</v>
      </c>
    </row>
    <row r="6" spans="1:23" x14ac:dyDescent="0.25">
      <c r="A6" s="136">
        <v>536065</v>
      </c>
      <c r="B6" s="24" t="s">
        <v>264</v>
      </c>
      <c r="C6" s="24" t="s">
        <v>20</v>
      </c>
      <c r="D6" s="24" t="s">
        <v>14</v>
      </c>
      <c r="E6" s="24" t="s">
        <v>15</v>
      </c>
      <c r="F6" s="24" t="s">
        <v>16</v>
      </c>
      <c r="G6" s="24" t="s">
        <v>21</v>
      </c>
      <c r="H6" s="24" t="s">
        <v>18</v>
      </c>
      <c r="I6" s="24" t="s">
        <v>262</v>
      </c>
      <c r="J6" s="25">
        <v>41153</v>
      </c>
      <c r="K6" s="6">
        <v>96</v>
      </c>
      <c r="L6" s="6">
        <v>97</v>
      </c>
      <c r="M6" s="6">
        <v>99</v>
      </c>
      <c r="N6" s="6">
        <v>100</v>
      </c>
      <c r="O6" s="6">
        <v>97</v>
      </c>
      <c r="P6" s="7">
        <v>50</v>
      </c>
      <c r="Q6" s="6">
        <v>99</v>
      </c>
      <c r="R6" s="6">
        <v>100</v>
      </c>
      <c r="S6" s="6">
        <v>99</v>
      </c>
      <c r="T6" s="6">
        <v>94</v>
      </c>
      <c r="U6" s="6">
        <v>91</v>
      </c>
      <c r="V6" s="14">
        <v>94</v>
      </c>
      <c r="W6" s="126">
        <f t="shared" si="0"/>
        <v>93</v>
      </c>
    </row>
    <row r="7" spans="1:23" x14ac:dyDescent="0.25">
      <c r="A7" s="136">
        <v>636065</v>
      </c>
      <c r="B7" s="24" t="s">
        <v>265</v>
      </c>
      <c r="C7" s="24" t="s">
        <v>20</v>
      </c>
      <c r="D7" s="24" t="s">
        <v>14</v>
      </c>
      <c r="E7" s="24" t="s">
        <v>15</v>
      </c>
      <c r="F7" s="24" t="s">
        <v>16</v>
      </c>
      <c r="G7" s="24" t="s">
        <v>21</v>
      </c>
      <c r="H7" s="24" t="s">
        <v>18</v>
      </c>
      <c r="I7" s="24" t="s">
        <v>262</v>
      </c>
      <c r="J7" s="25">
        <v>41153</v>
      </c>
      <c r="K7" s="6">
        <v>94</v>
      </c>
      <c r="L7" s="6">
        <v>97</v>
      </c>
      <c r="M7" s="6">
        <v>98</v>
      </c>
      <c r="N7" s="6">
        <v>100</v>
      </c>
      <c r="O7" s="6">
        <v>96</v>
      </c>
      <c r="P7" s="6">
        <v>97</v>
      </c>
      <c r="Q7" s="6">
        <v>99</v>
      </c>
      <c r="R7" s="6">
        <v>100</v>
      </c>
      <c r="S7" s="6">
        <v>99</v>
      </c>
      <c r="T7" s="6">
        <v>92</v>
      </c>
      <c r="U7" s="6">
        <v>91</v>
      </c>
      <c r="V7" s="14">
        <v>94</v>
      </c>
      <c r="W7" s="126">
        <f t="shared" si="0"/>
        <v>96.416666666666671</v>
      </c>
    </row>
    <row r="8" spans="1:23" x14ac:dyDescent="0.25">
      <c r="A8" s="136">
        <v>37730000</v>
      </c>
      <c r="B8" s="24" t="s">
        <v>266</v>
      </c>
      <c r="C8" s="24" t="s">
        <v>13</v>
      </c>
      <c r="D8" s="24" t="s">
        <v>14</v>
      </c>
      <c r="E8" s="24" t="s">
        <v>15</v>
      </c>
      <c r="F8" s="24" t="s">
        <v>16</v>
      </c>
      <c r="G8" s="24" t="s">
        <v>17</v>
      </c>
      <c r="H8" s="24" t="s">
        <v>18</v>
      </c>
      <c r="I8" s="24" t="s">
        <v>262</v>
      </c>
      <c r="J8" s="25">
        <v>41153</v>
      </c>
      <c r="K8" s="7">
        <v>0</v>
      </c>
      <c r="L8" s="7">
        <v>0</v>
      </c>
      <c r="M8" s="7">
        <v>0</v>
      </c>
      <c r="N8" s="7">
        <v>12</v>
      </c>
      <c r="O8" s="6">
        <v>97</v>
      </c>
      <c r="P8" s="6">
        <v>97</v>
      </c>
      <c r="Q8" s="6">
        <v>98</v>
      </c>
      <c r="R8" s="6">
        <v>100</v>
      </c>
      <c r="S8" s="6">
        <v>99</v>
      </c>
      <c r="T8" s="6">
        <v>93</v>
      </c>
      <c r="U8" s="6">
        <v>92</v>
      </c>
      <c r="V8" s="14">
        <v>95</v>
      </c>
      <c r="W8" s="126">
        <f t="shared" si="0"/>
        <v>65.25</v>
      </c>
    </row>
    <row r="9" spans="1:23" x14ac:dyDescent="0.25">
      <c r="A9" s="136">
        <v>536066</v>
      </c>
      <c r="B9" s="24" t="s">
        <v>266</v>
      </c>
      <c r="C9" s="24" t="s">
        <v>20</v>
      </c>
      <c r="D9" s="24" t="s">
        <v>14</v>
      </c>
      <c r="E9" s="24" t="s">
        <v>15</v>
      </c>
      <c r="F9" s="24" t="s">
        <v>16</v>
      </c>
      <c r="G9" s="24" t="s">
        <v>21</v>
      </c>
      <c r="H9" s="24" t="s">
        <v>18</v>
      </c>
      <c r="I9" s="24" t="s">
        <v>262</v>
      </c>
      <c r="J9" s="25">
        <v>41153</v>
      </c>
      <c r="K9" s="7">
        <v>0</v>
      </c>
      <c r="L9" s="7">
        <v>0</v>
      </c>
      <c r="M9" s="7">
        <v>0</v>
      </c>
      <c r="N9" s="7">
        <v>12</v>
      </c>
      <c r="O9" s="6">
        <v>97</v>
      </c>
      <c r="P9" s="6">
        <v>97</v>
      </c>
      <c r="Q9" s="6">
        <v>98</v>
      </c>
      <c r="R9" s="6">
        <v>100</v>
      </c>
      <c r="S9" s="6">
        <v>99</v>
      </c>
      <c r="T9" s="6">
        <v>93</v>
      </c>
      <c r="U9" s="6">
        <v>92</v>
      </c>
      <c r="V9" s="14">
        <v>95</v>
      </c>
      <c r="W9" s="126">
        <f t="shared" si="0"/>
        <v>65.25</v>
      </c>
    </row>
    <row r="10" spans="1:23" x14ac:dyDescent="0.25">
      <c r="A10" s="136">
        <v>37084000</v>
      </c>
      <c r="B10" s="24" t="s">
        <v>267</v>
      </c>
      <c r="C10" s="24" t="s">
        <v>13</v>
      </c>
      <c r="D10" s="24" t="s">
        <v>14</v>
      </c>
      <c r="E10" s="24" t="s">
        <v>15</v>
      </c>
      <c r="F10" s="24" t="s">
        <v>16</v>
      </c>
      <c r="G10" s="24" t="s">
        <v>17</v>
      </c>
      <c r="H10" s="24" t="s">
        <v>18</v>
      </c>
      <c r="I10" s="24" t="s">
        <v>262</v>
      </c>
      <c r="J10" s="25">
        <v>41153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64</v>
      </c>
      <c r="Q10" s="6">
        <v>98</v>
      </c>
      <c r="R10" s="6">
        <v>100</v>
      </c>
      <c r="S10" s="6">
        <v>98</v>
      </c>
      <c r="T10" s="6">
        <v>94</v>
      </c>
      <c r="U10" s="6">
        <v>92</v>
      </c>
      <c r="V10" s="14">
        <v>95</v>
      </c>
      <c r="W10" s="126">
        <f t="shared" si="0"/>
        <v>53.416666666666664</v>
      </c>
    </row>
    <row r="11" spans="1:23" x14ac:dyDescent="0.25">
      <c r="A11" s="136">
        <v>537036</v>
      </c>
      <c r="B11" s="24" t="s">
        <v>267</v>
      </c>
      <c r="C11" s="24" t="s">
        <v>20</v>
      </c>
      <c r="D11" s="24" t="s">
        <v>14</v>
      </c>
      <c r="E11" s="24" t="s">
        <v>15</v>
      </c>
      <c r="F11" s="24" t="s">
        <v>16</v>
      </c>
      <c r="G11" s="24" t="s">
        <v>21</v>
      </c>
      <c r="H11" s="24" t="s">
        <v>18</v>
      </c>
      <c r="I11" s="24" t="s">
        <v>262</v>
      </c>
      <c r="J11" s="25">
        <v>41153</v>
      </c>
      <c r="K11" s="7">
        <v>41</v>
      </c>
      <c r="L11" s="7">
        <v>27</v>
      </c>
      <c r="M11" s="7">
        <v>35</v>
      </c>
      <c r="N11" s="7">
        <v>28</v>
      </c>
      <c r="O11" s="7">
        <v>26</v>
      </c>
      <c r="P11" s="7">
        <v>34</v>
      </c>
      <c r="Q11" s="6">
        <v>98</v>
      </c>
      <c r="R11" s="6">
        <v>100</v>
      </c>
      <c r="S11" s="6">
        <v>99</v>
      </c>
      <c r="T11" s="6">
        <v>94</v>
      </c>
      <c r="U11" s="6">
        <v>92</v>
      </c>
      <c r="V11" s="14">
        <v>94</v>
      </c>
      <c r="W11" s="126">
        <f t="shared" si="0"/>
        <v>64</v>
      </c>
    </row>
    <row r="12" spans="1:23" x14ac:dyDescent="0.25">
      <c r="A12" s="136">
        <v>37470000</v>
      </c>
      <c r="B12" s="24" t="s">
        <v>268</v>
      </c>
      <c r="C12" s="24" t="s">
        <v>13</v>
      </c>
      <c r="D12" s="24" t="s">
        <v>14</v>
      </c>
      <c r="E12" s="24" t="s">
        <v>15</v>
      </c>
      <c r="F12" s="24" t="s">
        <v>75</v>
      </c>
      <c r="G12" s="24" t="s">
        <v>34</v>
      </c>
      <c r="H12" s="24" t="s">
        <v>18</v>
      </c>
      <c r="I12" s="24" t="s">
        <v>262</v>
      </c>
      <c r="J12" s="25">
        <v>38322</v>
      </c>
      <c r="K12" s="6">
        <v>95</v>
      </c>
      <c r="L12" s="6">
        <v>97</v>
      </c>
      <c r="M12" s="6">
        <v>99</v>
      </c>
      <c r="N12" s="6">
        <v>100</v>
      </c>
      <c r="O12" s="6">
        <v>97</v>
      </c>
      <c r="P12" s="6">
        <v>97</v>
      </c>
      <c r="Q12" s="6">
        <v>94</v>
      </c>
      <c r="R12" s="6">
        <v>100</v>
      </c>
      <c r="S12" s="6">
        <v>99</v>
      </c>
      <c r="T12" s="6">
        <v>93</v>
      </c>
      <c r="U12" s="6">
        <v>93</v>
      </c>
      <c r="V12" s="14">
        <v>94</v>
      </c>
      <c r="W12" s="126">
        <f t="shared" si="0"/>
        <v>96.5</v>
      </c>
    </row>
    <row r="13" spans="1:23" x14ac:dyDescent="0.25">
      <c r="A13" s="136">
        <v>637050</v>
      </c>
      <c r="B13" s="24" t="s">
        <v>268</v>
      </c>
      <c r="C13" s="24" t="s">
        <v>20</v>
      </c>
      <c r="D13" s="24" t="s">
        <v>14</v>
      </c>
      <c r="E13" s="24" t="s">
        <v>15</v>
      </c>
      <c r="F13" s="24" t="s">
        <v>75</v>
      </c>
      <c r="G13" s="24" t="s">
        <v>21</v>
      </c>
      <c r="H13" s="24" t="s">
        <v>18</v>
      </c>
      <c r="I13" s="24" t="s">
        <v>262</v>
      </c>
      <c r="J13" s="25">
        <v>38322</v>
      </c>
      <c r="K13" s="6">
        <v>95</v>
      </c>
      <c r="L13" s="6">
        <v>97</v>
      </c>
      <c r="M13" s="6">
        <v>99</v>
      </c>
      <c r="N13" s="6">
        <v>100</v>
      </c>
      <c r="O13" s="6">
        <v>97</v>
      </c>
      <c r="P13" s="6">
        <v>97</v>
      </c>
      <c r="Q13" s="6">
        <v>94</v>
      </c>
      <c r="R13" s="6">
        <v>100</v>
      </c>
      <c r="S13" s="6">
        <v>99</v>
      </c>
      <c r="T13" s="6">
        <v>93</v>
      </c>
      <c r="U13" s="6">
        <v>93</v>
      </c>
      <c r="V13" s="14">
        <v>94</v>
      </c>
      <c r="W13" s="126">
        <f t="shared" si="0"/>
        <v>96.5</v>
      </c>
    </row>
    <row r="14" spans="1:23" x14ac:dyDescent="0.25">
      <c r="A14" s="136">
        <v>37030000</v>
      </c>
      <c r="B14" s="24" t="s">
        <v>269</v>
      </c>
      <c r="C14" s="24" t="s">
        <v>13</v>
      </c>
      <c r="D14" s="24" t="s">
        <v>14</v>
      </c>
      <c r="E14" s="24" t="s">
        <v>15</v>
      </c>
      <c r="F14" s="24" t="s">
        <v>16</v>
      </c>
      <c r="G14" s="24" t="s">
        <v>17</v>
      </c>
      <c r="H14" s="24" t="s">
        <v>18</v>
      </c>
      <c r="I14" s="24" t="s">
        <v>262</v>
      </c>
      <c r="J14" s="25">
        <v>40391</v>
      </c>
      <c r="K14" s="6">
        <v>97</v>
      </c>
      <c r="L14" s="6">
        <v>94</v>
      </c>
      <c r="M14" s="7">
        <v>76</v>
      </c>
      <c r="N14" s="7">
        <v>0</v>
      </c>
      <c r="O14" s="7">
        <v>0</v>
      </c>
      <c r="P14" s="7">
        <v>62</v>
      </c>
      <c r="Q14" s="6">
        <v>99</v>
      </c>
      <c r="R14" s="6">
        <v>100</v>
      </c>
      <c r="S14" s="6">
        <v>100</v>
      </c>
      <c r="T14" s="6">
        <v>96</v>
      </c>
      <c r="U14" s="6">
        <v>94</v>
      </c>
      <c r="V14" s="14">
        <v>95</v>
      </c>
      <c r="W14" s="126">
        <f t="shared" si="0"/>
        <v>76.083333333333329</v>
      </c>
    </row>
    <row r="15" spans="1:23" x14ac:dyDescent="0.25">
      <c r="A15" s="136">
        <v>638100</v>
      </c>
      <c r="B15" s="24" t="s">
        <v>269</v>
      </c>
      <c r="C15" s="24" t="s">
        <v>20</v>
      </c>
      <c r="D15" s="24" t="s">
        <v>14</v>
      </c>
      <c r="E15" s="24" t="s">
        <v>15</v>
      </c>
      <c r="F15" s="24" t="s">
        <v>16</v>
      </c>
      <c r="G15" s="24" t="s">
        <v>21</v>
      </c>
      <c r="H15" s="24" t="s">
        <v>18</v>
      </c>
      <c r="I15" s="24" t="s">
        <v>262</v>
      </c>
      <c r="J15" s="25">
        <v>40391</v>
      </c>
      <c r="K15" s="6">
        <v>96</v>
      </c>
      <c r="L15" s="6">
        <v>93</v>
      </c>
      <c r="M15" s="6">
        <v>99</v>
      </c>
      <c r="N15" s="6">
        <v>99</v>
      </c>
      <c r="O15" s="6">
        <v>99</v>
      </c>
      <c r="P15" s="6">
        <v>97</v>
      </c>
      <c r="Q15" s="6">
        <v>99</v>
      </c>
      <c r="R15" s="6">
        <v>100</v>
      </c>
      <c r="S15" s="6">
        <v>100</v>
      </c>
      <c r="T15" s="6">
        <v>96</v>
      </c>
      <c r="U15" s="6">
        <v>94</v>
      </c>
      <c r="V15" s="14">
        <v>95</v>
      </c>
      <c r="W15" s="126">
        <f t="shared" si="0"/>
        <v>97.25</v>
      </c>
    </row>
    <row r="16" spans="1:23" x14ac:dyDescent="0.25">
      <c r="A16" s="139" t="s">
        <v>57</v>
      </c>
      <c r="B16" s="140"/>
      <c r="C16" s="140"/>
      <c r="D16" s="140"/>
      <c r="E16" s="140"/>
      <c r="F16" s="140"/>
      <c r="G16" s="140"/>
      <c r="H16" s="140"/>
      <c r="I16" s="140"/>
      <c r="J16" s="141"/>
      <c r="K16" s="23">
        <f t="shared" ref="K16:V16" si="1">AVERAGE(K4:K15)</f>
        <v>66.916666666666671</v>
      </c>
      <c r="L16" s="23">
        <f t="shared" si="1"/>
        <v>66.25</v>
      </c>
      <c r="M16" s="23">
        <f t="shared" si="1"/>
        <v>66.916666666666671</v>
      </c>
      <c r="N16" s="23">
        <f t="shared" si="1"/>
        <v>62.5</v>
      </c>
      <c r="O16" s="23">
        <f t="shared" si="1"/>
        <v>75</v>
      </c>
      <c r="P16" s="23">
        <f t="shared" si="1"/>
        <v>78.25</v>
      </c>
      <c r="Q16" s="23">
        <f t="shared" si="1"/>
        <v>97.75</v>
      </c>
      <c r="R16" s="23">
        <f t="shared" si="1"/>
        <v>100</v>
      </c>
      <c r="S16" s="23">
        <f t="shared" si="1"/>
        <v>99.083333333333329</v>
      </c>
      <c r="T16" s="23">
        <f t="shared" si="1"/>
        <v>93.666666666666671</v>
      </c>
      <c r="U16" s="23">
        <f t="shared" si="1"/>
        <v>92.166666666666671</v>
      </c>
      <c r="V16" s="23">
        <f t="shared" si="1"/>
        <v>94.416666666666671</v>
      </c>
      <c r="W16" s="137">
        <f>AVERAGE(K16:V16)</f>
        <v>82.743055555555557</v>
      </c>
    </row>
    <row r="17" spans="1:23" x14ac:dyDescent="0.25">
      <c r="A17" s="127" t="s">
        <v>58</v>
      </c>
      <c r="B17" s="30" t="s">
        <v>59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130"/>
    </row>
    <row r="18" spans="1:23" x14ac:dyDescent="0.25">
      <c r="A18" s="127" t="s">
        <v>60</v>
      </c>
      <c r="B18" s="30" t="s">
        <v>61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130"/>
    </row>
    <row r="19" spans="1:23" x14ac:dyDescent="0.25">
      <c r="A19" s="127" t="s">
        <v>62</v>
      </c>
      <c r="B19" s="30" t="s">
        <v>63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130"/>
    </row>
    <row r="20" spans="1:23" x14ac:dyDescent="0.25">
      <c r="A20" s="127" t="s">
        <v>62</v>
      </c>
      <c r="B20" s="30" t="s">
        <v>64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130"/>
    </row>
    <row r="21" spans="1:23" x14ac:dyDescent="0.25">
      <c r="A21" s="127" t="s">
        <v>62</v>
      </c>
      <c r="B21" s="30" t="s">
        <v>65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130"/>
    </row>
    <row r="22" spans="1:23" x14ac:dyDescent="0.25">
      <c r="A22" s="127" t="s">
        <v>66</v>
      </c>
      <c r="B22" s="30" t="s">
        <v>67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130"/>
    </row>
    <row r="23" spans="1:23" x14ac:dyDescent="0.25">
      <c r="A23" s="131" t="s">
        <v>68</v>
      </c>
      <c r="B23" s="36"/>
      <c r="C23" s="36"/>
      <c r="D23" s="36"/>
      <c r="E23" s="37"/>
      <c r="F23" s="38" t="s">
        <v>69</v>
      </c>
      <c r="G23" s="39"/>
      <c r="H23" s="39"/>
      <c r="I23" s="39"/>
      <c r="J23" s="40"/>
      <c r="K23" s="41" t="s">
        <v>70</v>
      </c>
      <c r="L23" s="42"/>
      <c r="M23" s="42"/>
      <c r="N23" s="42"/>
      <c r="O23" s="43"/>
      <c r="P23" s="44" t="s">
        <v>71</v>
      </c>
      <c r="Q23" s="45"/>
      <c r="R23" s="45"/>
      <c r="S23" s="45"/>
      <c r="T23" s="45"/>
      <c r="U23" s="45"/>
      <c r="V23" s="45"/>
      <c r="W23" s="132"/>
    </row>
    <row r="24" spans="1:23" x14ac:dyDescent="0.25">
      <c r="A24" s="133" t="s">
        <v>72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5"/>
    </row>
  </sheetData>
  <mergeCells count="14">
    <mergeCell ref="B19:W19"/>
    <mergeCell ref="A24:W24"/>
    <mergeCell ref="B20:W20"/>
    <mergeCell ref="B21:W21"/>
    <mergeCell ref="B22:W22"/>
    <mergeCell ref="A23:E23"/>
    <mergeCell ref="F23:J23"/>
    <mergeCell ref="K23:O23"/>
    <mergeCell ref="P23:W23"/>
    <mergeCell ref="A1:V1"/>
    <mergeCell ref="A2:V2"/>
    <mergeCell ref="A16:J16"/>
    <mergeCell ref="B17:W17"/>
    <mergeCell ref="B18:W18"/>
  </mergeCells>
  <printOptions horizontalCentered="1"/>
  <pageMargins left="0.11811023622047245" right="0.11811023622047245" top="0.39370078740157483" bottom="0.19685039370078741" header="0.31496062992125984" footer="0.31496062992125984"/>
  <pageSetup paperSize="9" scale="95" orientation="landscape" verticalDpi="0" r:id="rId1"/>
  <ignoredErrors>
    <ignoredError sqref="W4:W15 K16:V16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6"/>
  <sheetViews>
    <sheetView showGridLines="0" topLeftCell="A4" workbookViewId="0">
      <selection activeCell="L39" sqref="L39"/>
    </sheetView>
  </sheetViews>
  <sheetFormatPr defaultRowHeight="15" x14ac:dyDescent="0.25"/>
  <cols>
    <col min="1" max="1" width="10.28515625" customWidth="1"/>
    <col min="2" max="2" width="18.140625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10" customWidth="1"/>
    <col min="8" max="8" width="3.85546875" bestFit="1" customWidth="1"/>
    <col min="9" max="9" width="2.85546875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38"/>
    </row>
    <row r="2" spans="1:23" x14ac:dyDescent="0.25">
      <c r="A2" s="123" t="s">
        <v>270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145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20">
        <v>42339</v>
      </c>
      <c r="W3" s="126" t="s">
        <v>427</v>
      </c>
    </row>
    <row r="4" spans="1:23" x14ac:dyDescent="0.25">
      <c r="A4" s="127">
        <v>15320002</v>
      </c>
      <c r="B4" s="4" t="s">
        <v>271</v>
      </c>
      <c r="C4" s="4" t="s">
        <v>13</v>
      </c>
      <c r="D4" s="4" t="s">
        <v>14</v>
      </c>
      <c r="E4" s="4" t="s">
        <v>15</v>
      </c>
      <c r="F4" s="4"/>
      <c r="G4" s="4" t="s">
        <v>17</v>
      </c>
      <c r="H4" s="4"/>
      <c r="I4" s="4" t="s">
        <v>272</v>
      </c>
      <c r="J4" s="5">
        <v>41122</v>
      </c>
      <c r="K4" s="6">
        <v>98</v>
      </c>
      <c r="L4" s="6">
        <v>99</v>
      </c>
      <c r="M4" s="6">
        <v>99</v>
      </c>
      <c r="N4" s="6">
        <v>99</v>
      </c>
      <c r="O4" s="6">
        <v>97</v>
      </c>
      <c r="P4" s="6">
        <v>97</v>
      </c>
      <c r="Q4" s="6">
        <v>99</v>
      </c>
      <c r="R4" s="6">
        <v>100</v>
      </c>
      <c r="S4" s="6">
        <v>99</v>
      </c>
      <c r="T4" s="6">
        <v>96</v>
      </c>
      <c r="U4" s="6">
        <v>92</v>
      </c>
      <c r="V4" s="14">
        <v>97</v>
      </c>
      <c r="W4" s="126">
        <f>AVERAGE(K4:V4)</f>
        <v>97.666666666666671</v>
      </c>
    </row>
    <row r="5" spans="1:23" x14ac:dyDescent="0.25">
      <c r="A5" s="127">
        <v>965001</v>
      </c>
      <c r="B5" s="4" t="s">
        <v>271</v>
      </c>
      <c r="C5" s="4" t="s">
        <v>20</v>
      </c>
      <c r="D5" s="4" t="s">
        <v>14</v>
      </c>
      <c r="E5" s="4" t="s">
        <v>15</v>
      </c>
      <c r="F5" s="4"/>
      <c r="G5" s="4" t="s">
        <v>21</v>
      </c>
      <c r="H5" s="4"/>
      <c r="I5" s="4" t="s">
        <v>272</v>
      </c>
      <c r="J5" s="5">
        <v>41122</v>
      </c>
      <c r="K5" s="6">
        <v>98</v>
      </c>
      <c r="L5" s="6">
        <v>99</v>
      </c>
      <c r="M5" s="6">
        <v>99</v>
      </c>
      <c r="N5" s="6">
        <v>99</v>
      </c>
      <c r="O5" s="6">
        <v>97</v>
      </c>
      <c r="P5" s="6">
        <v>97</v>
      </c>
      <c r="Q5" s="6">
        <v>99</v>
      </c>
      <c r="R5" s="6">
        <v>100</v>
      </c>
      <c r="S5" s="6">
        <v>99</v>
      </c>
      <c r="T5" s="7">
        <v>78</v>
      </c>
      <c r="U5" s="7">
        <v>24</v>
      </c>
      <c r="V5" s="14">
        <v>97</v>
      </c>
      <c r="W5" s="126">
        <f t="shared" ref="W5:W28" si="0">AVERAGE(K5:V5)</f>
        <v>90.5</v>
      </c>
    </row>
    <row r="6" spans="1:23" x14ac:dyDescent="0.25">
      <c r="A6" s="127">
        <v>15430000</v>
      </c>
      <c r="B6" s="4" t="s">
        <v>273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29</v>
      </c>
      <c r="H6" s="4" t="s">
        <v>18</v>
      </c>
      <c r="I6" s="4" t="s">
        <v>272</v>
      </c>
      <c r="J6" s="5">
        <v>41426</v>
      </c>
      <c r="K6" s="7">
        <v>47</v>
      </c>
      <c r="L6" s="6">
        <v>99</v>
      </c>
      <c r="M6" s="6">
        <v>99</v>
      </c>
      <c r="N6" s="6">
        <v>99</v>
      </c>
      <c r="O6" s="6">
        <v>96</v>
      </c>
      <c r="P6" s="6">
        <v>97</v>
      </c>
      <c r="Q6" s="6">
        <v>99</v>
      </c>
      <c r="R6" s="6">
        <v>99</v>
      </c>
      <c r="S6" s="6">
        <v>100</v>
      </c>
      <c r="T6" s="6">
        <v>97</v>
      </c>
      <c r="U6" s="6">
        <v>90</v>
      </c>
      <c r="V6" s="14">
        <v>96</v>
      </c>
      <c r="W6" s="126">
        <f t="shared" si="0"/>
        <v>93.166666666666671</v>
      </c>
    </row>
    <row r="7" spans="1:23" x14ac:dyDescent="0.25">
      <c r="A7" s="127">
        <v>963000</v>
      </c>
      <c r="B7" s="4" t="s">
        <v>273</v>
      </c>
      <c r="C7" s="4" t="s">
        <v>20</v>
      </c>
      <c r="D7" s="4" t="s">
        <v>14</v>
      </c>
      <c r="E7" s="4" t="s">
        <v>15</v>
      </c>
      <c r="F7" s="4" t="s">
        <v>16</v>
      </c>
      <c r="G7" s="4" t="s">
        <v>21</v>
      </c>
      <c r="H7" s="4" t="s">
        <v>18</v>
      </c>
      <c r="I7" s="4" t="s">
        <v>272</v>
      </c>
      <c r="J7" s="5">
        <v>41426</v>
      </c>
      <c r="K7" s="7">
        <v>59</v>
      </c>
      <c r="L7" s="6">
        <v>99</v>
      </c>
      <c r="M7" s="6">
        <v>99</v>
      </c>
      <c r="N7" s="6">
        <v>99</v>
      </c>
      <c r="O7" s="6">
        <v>96</v>
      </c>
      <c r="P7" s="6">
        <v>97</v>
      </c>
      <c r="Q7" s="6">
        <v>99</v>
      </c>
      <c r="R7" s="6">
        <v>99</v>
      </c>
      <c r="S7" s="6">
        <v>100</v>
      </c>
      <c r="T7" s="6">
        <v>97</v>
      </c>
      <c r="U7" s="6">
        <v>95</v>
      </c>
      <c r="V7" s="14">
        <v>96</v>
      </c>
      <c r="W7" s="126">
        <f t="shared" si="0"/>
        <v>94.583333333333329</v>
      </c>
    </row>
    <row r="8" spans="1:23" x14ac:dyDescent="0.25">
      <c r="A8" s="127">
        <v>15552600</v>
      </c>
      <c r="B8" s="4" t="s">
        <v>274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275</v>
      </c>
      <c r="H8" s="4" t="s">
        <v>18</v>
      </c>
      <c r="I8" s="4" t="s">
        <v>272</v>
      </c>
      <c r="J8" s="5">
        <v>37043</v>
      </c>
      <c r="K8" s="7">
        <v>39</v>
      </c>
      <c r="L8" s="6">
        <v>99</v>
      </c>
      <c r="M8" s="6">
        <v>96</v>
      </c>
      <c r="N8" s="6">
        <v>99</v>
      </c>
      <c r="O8" s="6">
        <v>97</v>
      </c>
      <c r="P8" s="6">
        <v>97</v>
      </c>
      <c r="Q8" s="6">
        <v>99</v>
      </c>
      <c r="R8" s="6">
        <v>99</v>
      </c>
      <c r="S8" s="6">
        <v>100</v>
      </c>
      <c r="T8" s="6">
        <v>97</v>
      </c>
      <c r="U8" s="6">
        <v>95</v>
      </c>
      <c r="V8" s="14">
        <v>96</v>
      </c>
      <c r="W8" s="126">
        <f t="shared" si="0"/>
        <v>92.75</v>
      </c>
    </row>
    <row r="9" spans="1:23" x14ac:dyDescent="0.25">
      <c r="A9" s="127">
        <v>1160002</v>
      </c>
      <c r="B9" s="4" t="s">
        <v>274</v>
      </c>
      <c r="C9" s="4" t="s">
        <v>20</v>
      </c>
      <c r="D9" s="4" t="s">
        <v>14</v>
      </c>
      <c r="E9" s="4" t="s">
        <v>15</v>
      </c>
      <c r="F9" s="4" t="s">
        <v>16</v>
      </c>
      <c r="G9" s="4" t="s">
        <v>21</v>
      </c>
      <c r="H9" s="4" t="s">
        <v>18</v>
      </c>
      <c r="I9" s="4" t="s">
        <v>272</v>
      </c>
      <c r="J9" s="5">
        <v>37043</v>
      </c>
      <c r="K9" s="7">
        <v>39</v>
      </c>
      <c r="L9" s="6">
        <v>99</v>
      </c>
      <c r="M9" s="6">
        <v>99</v>
      </c>
      <c r="N9" s="6">
        <v>99</v>
      </c>
      <c r="O9" s="6">
        <v>97</v>
      </c>
      <c r="P9" s="6">
        <v>97</v>
      </c>
      <c r="Q9" s="6">
        <v>99</v>
      </c>
      <c r="R9" s="6">
        <v>99</v>
      </c>
      <c r="S9" s="6">
        <v>100</v>
      </c>
      <c r="T9" s="6">
        <v>97</v>
      </c>
      <c r="U9" s="6">
        <v>95</v>
      </c>
      <c r="V9" s="14">
        <v>96</v>
      </c>
      <c r="W9" s="126">
        <f t="shared" si="0"/>
        <v>93</v>
      </c>
    </row>
    <row r="10" spans="1:23" x14ac:dyDescent="0.25">
      <c r="A10" s="127">
        <v>15250000</v>
      </c>
      <c r="B10" s="4" t="s">
        <v>276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275</v>
      </c>
      <c r="H10" s="4" t="s">
        <v>18</v>
      </c>
      <c r="I10" s="4" t="s">
        <v>272</v>
      </c>
      <c r="J10" s="5">
        <v>36739</v>
      </c>
      <c r="K10" s="6">
        <v>98</v>
      </c>
      <c r="L10" s="6">
        <v>99</v>
      </c>
      <c r="M10" s="6">
        <v>99</v>
      </c>
      <c r="N10" s="6">
        <v>100</v>
      </c>
      <c r="O10" s="6">
        <v>97</v>
      </c>
      <c r="P10" s="6">
        <v>97</v>
      </c>
      <c r="Q10" s="6">
        <v>98</v>
      </c>
      <c r="R10" s="6">
        <v>100</v>
      </c>
      <c r="S10" s="6">
        <v>100</v>
      </c>
      <c r="T10" s="6">
        <v>96</v>
      </c>
      <c r="U10" s="6">
        <v>94</v>
      </c>
      <c r="V10" s="14">
        <v>97</v>
      </c>
      <c r="W10" s="126">
        <f t="shared" si="0"/>
        <v>97.916666666666671</v>
      </c>
    </row>
    <row r="11" spans="1:23" x14ac:dyDescent="0.25">
      <c r="A11" s="127">
        <v>1065002</v>
      </c>
      <c r="B11" s="4" t="s">
        <v>276</v>
      </c>
      <c r="C11" s="4" t="s">
        <v>20</v>
      </c>
      <c r="D11" s="4" t="s">
        <v>14</v>
      </c>
      <c r="E11" s="4" t="s">
        <v>15</v>
      </c>
      <c r="F11" s="4" t="s">
        <v>16</v>
      </c>
      <c r="G11" s="4" t="s">
        <v>21</v>
      </c>
      <c r="H11" s="4" t="s">
        <v>18</v>
      </c>
      <c r="I11" s="4" t="s">
        <v>272</v>
      </c>
      <c r="J11" s="5">
        <v>36739</v>
      </c>
      <c r="K11" s="6">
        <v>98</v>
      </c>
      <c r="L11" s="6">
        <v>99</v>
      </c>
      <c r="M11" s="6">
        <v>99</v>
      </c>
      <c r="N11" s="6">
        <v>100</v>
      </c>
      <c r="O11" s="6">
        <v>80</v>
      </c>
      <c r="P11" s="6">
        <v>97</v>
      </c>
      <c r="Q11" s="6">
        <v>98</v>
      </c>
      <c r="R11" s="6">
        <v>100</v>
      </c>
      <c r="S11" s="6">
        <v>100</v>
      </c>
      <c r="T11" s="7">
        <v>79</v>
      </c>
      <c r="U11" s="7">
        <v>67</v>
      </c>
      <c r="V11" s="14">
        <v>97</v>
      </c>
      <c r="W11" s="126">
        <f t="shared" si="0"/>
        <v>92.833333333333329</v>
      </c>
    </row>
    <row r="12" spans="1:23" x14ac:dyDescent="0.25">
      <c r="A12" s="127">
        <v>15565000</v>
      </c>
      <c r="B12" s="4" t="s">
        <v>277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272</v>
      </c>
      <c r="J12" s="5">
        <v>37043</v>
      </c>
      <c r="K12" s="6">
        <v>98</v>
      </c>
      <c r="L12" s="6">
        <v>99</v>
      </c>
      <c r="M12" s="6">
        <v>99</v>
      </c>
      <c r="N12" s="6">
        <v>99</v>
      </c>
      <c r="O12" s="6">
        <v>96</v>
      </c>
      <c r="P12" s="6">
        <v>97</v>
      </c>
      <c r="Q12" s="6">
        <v>99</v>
      </c>
      <c r="R12" s="6">
        <v>100</v>
      </c>
      <c r="S12" s="6">
        <v>100</v>
      </c>
      <c r="T12" s="6">
        <v>96</v>
      </c>
      <c r="U12" s="6">
        <v>91</v>
      </c>
      <c r="V12" s="14">
        <v>96</v>
      </c>
      <c r="W12" s="126">
        <f t="shared" si="0"/>
        <v>97.5</v>
      </c>
    </row>
    <row r="13" spans="1:23" x14ac:dyDescent="0.25">
      <c r="A13" s="127">
        <v>1062001</v>
      </c>
      <c r="B13" s="4" t="s">
        <v>277</v>
      </c>
      <c r="C13" s="4" t="s">
        <v>20</v>
      </c>
      <c r="D13" s="4" t="s">
        <v>14</v>
      </c>
      <c r="E13" s="4" t="s">
        <v>15</v>
      </c>
      <c r="F13" s="4" t="s">
        <v>16</v>
      </c>
      <c r="G13" s="4" t="s">
        <v>21</v>
      </c>
      <c r="H13" s="4" t="s">
        <v>18</v>
      </c>
      <c r="I13" s="4" t="s">
        <v>272</v>
      </c>
      <c r="J13" s="5">
        <v>37043</v>
      </c>
      <c r="K13" s="6">
        <v>98</v>
      </c>
      <c r="L13" s="6">
        <v>99</v>
      </c>
      <c r="M13" s="6">
        <v>99</v>
      </c>
      <c r="N13" s="6">
        <v>99</v>
      </c>
      <c r="O13" s="6">
        <v>96</v>
      </c>
      <c r="P13" s="6">
        <v>97</v>
      </c>
      <c r="Q13" s="6">
        <v>99</v>
      </c>
      <c r="R13" s="6">
        <v>100</v>
      </c>
      <c r="S13" s="6">
        <v>100</v>
      </c>
      <c r="T13" s="6">
        <v>96</v>
      </c>
      <c r="U13" s="6">
        <v>91</v>
      </c>
      <c r="V13" s="14">
        <v>96</v>
      </c>
      <c r="W13" s="126">
        <f t="shared" si="0"/>
        <v>97.5</v>
      </c>
    </row>
    <row r="14" spans="1:23" x14ac:dyDescent="0.25">
      <c r="A14" s="127">
        <v>15564000</v>
      </c>
      <c r="B14" s="4" t="s">
        <v>278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18</v>
      </c>
      <c r="I14" s="4" t="s">
        <v>272</v>
      </c>
      <c r="J14" s="5">
        <v>41426</v>
      </c>
      <c r="K14" s="6">
        <v>98</v>
      </c>
      <c r="L14" s="6">
        <v>99</v>
      </c>
      <c r="M14" s="7">
        <v>68</v>
      </c>
      <c r="N14" s="7">
        <v>47</v>
      </c>
      <c r="O14" s="7">
        <v>53</v>
      </c>
      <c r="P14" s="6">
        <v>93</v>
      </c>
      <c r="Q14" s="7">
        <v>49</v>
      </c>
      <c r="R14" s="7">
        <v>0</v>
      </c>
      <c r="S14" s="7">
        <v>18</v>
      </c>
      <c r="T14" s="6">
        <v>97</v>
      </c>
      <c r="U14" s="6">
        <v>95</v>
      </c>
      <c r="V14" s="14">
        <v>97</v>
      </c>
      <c r="W14" s="126">
        <f t="shared" si="0"/>
        <v>67.833333333333329</v>
      </c>
    </row>
    <row r="15" spans="1:23" x14ac:dyDescent="0.25">
      <c r="A15" s="127">
        <v>1062006</v>
      </c>
      <c r="B15" s="4" t="s">
        <v>278</v>
      </c>
      <c r="C15" s="4" t="s">
        <v>20</v>
      </c>
      <c r="D15" s="4" t="s">
        <v>14</v>
      </c>
      <c r="E15" s="4" t="s">
        <v>15</v>
      </c>
      <c r="F15" s="4" t="s">
        <v>16</v>
      </c>
      <c r="G15" s="4" t="s">
        <v>21</v>
      </c>
      <c r="H15" s="4" t="s">
        <v>18</v>
      </c>
      <c r="I15" s="4" t="s">
        <v>272</v>
      </c>
      <c r="J15" s="5">
        <v>41426</v>
      </c>
      <c r="K15" s="6">
        <v>98</v>
      </c>
      <c r="L15" s="6">
        <v>99</v>
      </c>
      <c r="M15" s="6">
        <v>99</v>
      </c>
      <c r="N15" s="6">
        <v>99</v>
      </c>
      <c r="O15" s="6">
        <v>97</v>
      </c>
      <c r="P15" s="6">
        <v>97</v>
      </c>
      <c r="Q15" s="6">
        <v>99</v>
      </c>
      <c r="R15" s="6">
        <v>100</v>
      </c>
      <c r="S15" s="6">
        <v>100</v>
      </c>
      <c r="T15" s="6">
        <v>97</v>
      </c>
      <c r="U15" s="6">
        <v>95</v>
      </c>
      <c r="V15" s="14">
        <v>97</v>
      </c>
      <c r="W15" s="126">
        <f t="shared" si="0"/>
        <v>98.083333333333329</v>
      </c>
    </row>
    <row r="16" spans="1:23" x14ac:dyDescent="0.25">
      <c r="A16" s="127">
        <v>15560000</v>
      </c>
      <c r="B16" s="4" t="s">
        <v>279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34</v>
      </c>
      <c r="H16" s="4" t="s">
        <v>18</v>
      </c>
      <c r="I16" s="4" t="s">
        <v>272</v>
      </c>
      <c r="J16" s="5">
        <v>38139</v>
      </c>
      <c r="K16" s="6">
        <v>98</v>
      </c>
      <c r="L16" s="6">
        <v>99</v>
      </c>
      <c r="M16" s="6">
        <v>99</v>
      </c>
      <c r="N16" s="6">
        <v>99</v>
      </c>
      <c r="O16" s="6">
        <v>96</v>
      </c>
      <c r="P16" s="6">
        <v>97</v>
      </c>
      <c r="Q16" s="6">
        <v>99</v>
      </c>
      <c r="R16" s="6">
        <v>91</v>
      </c>
      <c r="S16" s="6">
        <v>100</v>
      </c>
      <c r="T16" s="6">
        <v>97</v>
      </c>
      <c r="U16" s="6">
        <v>94</v>
      </c>
      <c r="V16" s="14">
        <v>96</v>
      </c>
      <c r="W16" s="126">
        <f t="shared" si="0"/>
        <v>97.083333333333329</v>
      </c>
    </row>
    <row r="17" spans="1:23" x14ac:dyDescent="0.25">
      <c r="A17" s="127">
        <v>1061001</v>
      </c>
      <c r="B17" s="4" t="s">
        <v>279</v>
      </c>
      <c r="C17" s="4" t="s">
        <v>20</v>
      </c>
      <c r="D17" s="4" t="s">
        <v>14</v>
      </c>
      <c r="E17" s="4" t="s">
        <v>15</v>
      </c>
      <c r="F17" s="4" t="s">
        <v>16</v>
      </c>
      <c r="G17" s="4" t="s">
        <v>21</v>
      </c>
      <c r="H17" s="4" t="s">
        <v>18</v>
      </c>
      <c r="I17" s="4" t="s">
        <v>272</v>
      </c>
      <c r="J17" s="5">
        <v>38139</v>
      </c>
      <c r="K17" s="6">
        <v>98</v>
      </c>
      <c r="L17" s="6">
        <v>99</v>
      </c>
      <c r="M17" s="6">
        <v>99</v>
      </c>
      <c r="N17" s="6">
        <v>99</v>
      </c>
      <c r="O17" s="6">
        <v>96</v>
      </c>
      <c r="P17" s="6">
        <v>97</v>
      </c>
      <c r="Q17" s="6">
        <v>99</v>
      </c>
      <c r="R17" s="6">
        <v>91</v>
      </c>
      <c r="S17" s="6">
        <v>100</v>
      </c>
      <c r="T17" s="6">
        <v>94</v>
      </c>
      <c r="U17" s="6">
        <v>94</v>
      </c>
      <c r="V17" s="14">
        <v>96</v>
      </c>
      <c r="W17" s="126">
        <f t="shared" si="0"/>
        <v>96.833333333333329</v>
      </c>
    </row>
    <row r="18" spans="1:23" x14ac:dyDescent="0.25">
      <c r="A18" s="127">
        <v>15326000</v>
      </c>
      <c r="B18" s="4" t="s">
        <v>280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275</v>
      </c>
      <c r="H18" s="4" t="s">
        <v>18</v>
      </c>
      <c r="I18" s="4" t="s">
        <v>272</v>
      </c>
      <c r="J18" s="5">
        <v>37104</v>
      </c>
      <c r="K18" s="7">
        <v>0</v>
      </c>
      <c r="L18" s="7">
        <v>76</v>
      </c>
      <c r="M18" s="6">
        <v>99</v>
      </c>
      <c r="N18" s="6">
        <v>100</v>
      </c>
      <c r="O18" s="6">
        <v>97</v>
      </c>
      <c r="P18" s="6">
        <v>97</v>
      </c>
      <c r="Q18" s="6">
        <v>98</v>
      </c>
      <c r="R18" s="6">
        <v>100</v>
      </c>
      <c r="S18" s="6">
        <v>100</v>
      </c>
      <c r="T18" s="6">
        <v>96</v>
      </c>
      <c r="U18" s="6">
        <v>93</v>
      </c>
      <c r="V18" s="14">
        <v>96</v>
      </c>
      <c r="W18" s="126">
        <f t="shared" si="0"/>
        <v>87.666666666666671</v>
      </c>
    </row>
    <row r="19" spans="1:23" x14ac:dyDescent="0.25">
      <c r="A19" s="127">
        <v>965005</v>
      </c>
      <c r="B19" s="4" t="s">
        <v>280</v>
      </c>
      <c r="C19" s="4" t="s">
        <v>20</v>
      </c>
      <c r="D19" s="4" t="s">
        <v>14</v>
      </c>
      <c r="E19" s="4" t="s">
        <v>15</v>
      </c>
      <c r="F19" s="4" t="s">
        <v>16</v>
      </c>
      <c r="G19" s="4" t="s">
        <v>21</v>
      </c>
      <c r="H19" s="4" t="s">
        <v>18</v>
      </c>
      <c r="I19" s="4" t="s">
        <v>272</v>
      </c>
      <c r="J19" s="5">
        <v>37104</v>
      </c>
      <c r="K19" s="7">
        <v>0</v>
      </c>
      <c r="L19" s="7">
        <v>76</v>
      </c>
      <c r="M19" s="6">
        <v>99</v>
      </c>
      <c r="N19" s="6">
        <v>100</v>
      </c>
      <c r="O19" s="7">
        <v>63</v>
      </c>
      <c r="P19" s="6">
        <v>97</v>
      </c>
      <c r="Q19" s="6">
        <v>98</v>
      </c>
      <c r="R19" s="6">
        <v>100</v>
      </c>
      <c r="S19" s="6">
        <v>100</v>
      </c>
      <c r="T19" s="7">
        <v>78</v>
      </c>
      <c r="U19" s="7">
        <v>69</v>
      </c>
      <c r="V19" s="14">
        <v>96</v>
      </c>
      <c r="W19" s="126">
        <f t="shared" si="0"/>
        <v>81.333333333333329</v>
      </c>
    </row>
    <row r="20" spans="1:23" x14ac:dyDescent="0.25">
      <c r="A20" s="127">
        <v>15400000</v>
      </c>
      <c r="B20" s="4" t="s">
        <v>281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275</v>
      </c>
      <c r="H20" s="4" t="s">
        <v>18</v>
      </c>
      <c r="I20" s="4" t="s">
        <v>272</v>
      </c>
      <c r="J20" s="5">
        <v>37043</v>
      </c>
      <c r="K20" s="6">
        <v>98</v>
      </c>
      <c r="L20" s="6">
        <v>99</v>
      </c>
      <c r="M20" s="6">
        <v>99</v>
      </c>
      <c r="N20" s="6">
        <v>100</v>
      </c>
      <c r="O20" s="7">
        <v>55</v>
      </c>
      <c r="P20" s="6">
        <v>97</v>
      </c>
      <c r="Q20" s="6">
        <v>99</v>
      </c>
      <c r="R20" s="6">
        <v>98</v>
      </c>
      <c r="S20" s="6">
        <v>99</v>
      </c>
      <c r="T20" s="6">
        <v>95</v>
      </c>
      <c r="U20" s="7">
        <v>77</v>
      </c>
      <c r="V20" s="13">
        <v>71</v>
      </c>
      <c r="W20" s="126">
        <f t="shared" si="0"/>
        <v>90.583333333333329</v>
      </c>
    </row>
    <row r="21" spans="1:23" x14ac:dyDescent="0.25">
      <c r="A21" s="127">
        <v>863008</v>
      </c>
      <c r="B21" s="4" t="s">
        <v>281</v>
      </c>
      <c r="C21" s="4" t="s">
        <v>20</v>
      </c>
      <c r="D21" s="4" t="s">
        <v>14</v>
      </c>
      <c r="E21" s="4" t="s">
        <v>15</v>
      </c>
      <c r="F21" s="4" t="s">
        <v>16</v>
      </c>
      <c r="G21" s="4" t="s">
        <v>21</v>
      </c>
      <c r="H21" s="4" t="s">
        <v>18</v>
      </c>
      <c r="I21" s="4" t="s">
        <v>272</v>
      </c>
      <c r="J21" s="5">
        <v>37043</v>
      </c>
      <c r="K21" s="6">
        <v>98</v>
      </c>
      <c r="L21" s="6">
        <v>99</v>
      </c>
      <c r="M21" s="6">
        <v>99</v>
      </c>
      <c r="N21" s="6">
        <v>100</v>
      </c>
      <c r="O21" s="6">
        <v>96</v>
      </c>
      <c r="P21" s="6">
        <v>97</v>
      </c>
      <c r="Q21" s="6">
        <v>99</v>
      </c>
      <c r="R21" s="6">
        <v>100</v>
      </c>
      <c r="S21" s="6">
        <v>99</v>
      </c>
      <c r="T21" s="6">
        <v>94</v>
      </c>
      <c r="U21" s="7">
        <v>76</v>
      </c>
      <c r="V21" s="13">
        <v>72</v>
      </c>
      <c r="W21" s="126">
        <f t="shared" si="0"/>
        <v>94.083333333333329</v>
      </c>
    </row>
    <row r="22" spans="1:23" x14ac:dyDescent="0.25">
      <c r="A22" s="127">
        <v>15200000</v>
      </c>
      <c r="B22" s="4" t="s">
        <v>282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275</v>
      </c>
      <c r="H22" s="4" t="s">
        <v>18</v>
      </c>
      <c r="I22" s="4" t="s">
        <v>272</v>
      </c>
      <c r="J22" s="5">
        <v>37438</v>
      </c>
      <c r="K22" s="7">
        <v>59</v>
      </c>
      <c r="L22" s="6">
        <v>99</v>
      </c>
      <c r="M22" s="6">
        <v>99</v>
      </c>
      <c r="N22" s="6">
        <v>100</v>
      </c>
      <c r="O22" s="6">
        <v>97</v>
      </c>
      <c r="P22" s="8">
        <v>86</v>
      </c>
      <c r="Q22" s="6">
        <v>98</v>
      </c>
      <c r="R22" s="7">
        <v>30</v>
      </c>
      <c r="S22" s="7">
        <v>0</v>
      </c>
      <c r="T22" s="7">
        <v>11</v>
      </c>
      <c r="U22" s="6">
        <v>94</v>
      </c>
      <c r="V22" s="14">
        <v>97</v>
      </c>
      <c r="W22" s="126">
        <f t="shared" si="0"/>
        <v>72.5</v>
      </c>
    </row>
    <row r="23" spans="1:23" x14ac:dyDescent="0.25">
      <c r="A23" s="127">
        <v>1264000</v>
      </c>
      <c r="B23" s="4" t="s">
        <v>282</v>
      </c>
      <c r="C23" s="4" t="s">
        <v>20</v>
      </c>
      <c r="D23" s="4" t="s">
        <v>14</v>
      </c>
      <c r="E23" s="4" t="s">
        <v>15</v>
      </c>
      <c r="F23" s="4" t="s">
        <v>16</v>
      </c>
      <c r="G23" s="4" t="s">
        <v>21</v>
      </c>
      <c r="H23" s="4" t="s">
        <v>18</v>
      </c>
      <c r="I23" s="4" t="s">
        <v>272</v>
      </c>
      <c r="J23" s="5">
        <v>37438</v>
      </c>
      <c r="K23" s="6">
        <v>98</v>
      </c>
      <c r="L23" s="6">
        <v>99</v>
      </c>
      <c r="M23" s="6">
        <v>99</v>
      </c>
      <c r="N23" s="6">
        <v>100</v>
      </c>
      <c r="O23" s="6">
        <v>97</v>
      </c>
      <c r="P23" s="8">
        <v>86</v>
      </c>
      <c r="Q23" s="6">
        <v>98</v>
      </c>
      <c r="R23" s="6">
        <v>100</v>
      </c>
      <c r="S23" s="6">
        <v>100</v>
      </c>
      <c r="T23" s="6">
        <v>96</v>
      </c>
      <c r="U23" s="6">
        <v>93</v>
      </c>
      <c r="V23" s="14">
        <v>97</v>
      </c>
      <c r="W23" s="126">
        <f t="shared" si="0"/>
        <v>96.916666666666671</v>
      </c>
    </row>
    <row r="24" spans="1:23" x14ac:dyDescent="0.25">
      <c r="A24" s="127">
        <v>15550000</v>
      </c>
      <c r="B24" s="4" t="s">
        <v>283</v>
      </c>
      <c r="C24" s="4" t="s">
        <v>13</v>
      </c>
      <c r="D24" s="4" t="s">
        <v>14</v>
      </c>
      <c r="E24" s="4" t="s">
        <v>15</v>
      </c>
      <c r="F24" s="4" t="s">
        <v>33</v>
      </c>
      <c r="G24" s="4" t="s">
        <v>34</v>
      </c>
      <c r="H24" s="4" t="s">
        <v>35</v>
      </c>
      <c r="I24" s="4" t="s">
        <v>272</v>
      </c>
      <c r="J24" s="5">
        <v>38139</v>
      </c>
      <c r="K24" s="6">
        <v>98</v>
      </c>
      <c r="L24" s="6">
        <v>98</v>
      </c>
      <c r="M24" s="6">
        <v>99</v>
      </c>
      <c r="N24" s="7">
        <v>68</v>
      </c>
      <c r="O24" s="6">
        <v>97</v>
      </c>
      <c r="P24" s="6">
        <v>97</v>
      </c>
      <c r="Q24" s="6">
        <v>98</v>
      </c>
      <c r="R24" s="6">
        <v>100</v>
      </c>
      <c r="S24" s="6">
        <v>100</v>
      </c>
      <c r="T24" s="6">
        <v>94</v>
      </c>
      <c r="U24" s="6">
        <v>93</v>
      </c>
      <c r="V24" s="14">
        <v>97</v>
      </c>
      <c r="W24" s="126">
        <f t="shared" si="0"/>
        <v>94.916666666666671</v>
      </c>
    </row>
    <row r="25" spans="1:23" x14ac:dyDescent="0.25">
      <c r="A25" s="127">
        <v>863004</v>
      </c>
      <c r="B25" s="4" t="s">
        <v>283</v>
      </c>
      <c r="C25" s="4" t="s">
        <v>20</v>
      </c>
      <c r="D25" s="4" t="s">
        <v>14</v>
      </c>
      <c r="E25" s="4" t="s">
        <v>15</v>
      </c>
      <c r="F25" s="4" t="s">
        <v>33</v>
      </c>
      <c r="G25" s="4" t="s">
        <v>21</v>
      </c>
      <c r="H25" s="4" t="s">
        <v>35</v>
      </c>
      <c r="I25" s="4" t="s">
        <v>272</v>
      </c>
      <c r="J25" s="5">
        <v>38139</v>
      </c>
      <c r="K25" s="6">
        <v>98</v>
      </c>
      <c r="L25" s="6">
        <v>98</v>
      </c>
      <c r="M25" s="6">
        <v>99</v>
      </c>
      <c r="N25" s="6">
        <v>100</v>
      </c>
      <c r="O25" s="6">
        <v>97</v>
      </c>
      <c r="P25" s="6">
        <v>97</v>
      </c>
      <c r="Q25" s="6">
        <v>98</v>
      </c>
      <c r="R25" s="6">
        <v>100</v>
      </c>
      <c r="S25" s="6">
        <v>100</v>
      </c>
      <c r="T25" s="6">
        <v>94</v>
      </c>
      <c r="U25" s="6">
        <v>93</v>
      </c>
      <c r="V25" s="14">
        <v>97</v>
      </c>
      <c r="W25" s="126">
        <f t="shared" si="0"/>
        <v>97.583333333333329</v>
      </c>
    </row>
    <row r="26" spans="1:23" x14ac:dyDescent="0.25">
      <c r="A26" s="127">
        <v>15559000</v>
      </c>
      <c r="B26" s="4" t="s">
        <v>284</v>
      </c>
      <c r="C26" s="4" t="s">
        <v>13</v>
      </c>
      <c r="D26" s="4" t="s">
        <v>14</v>
      </c>
      <c r="E26" s="4" t="s">
        <v>15</v>
      </c>
      <c r="F26" s="4" t="s">
        <v>16</v>
      </c>
      <c r="G26" s="4" t="s">
        <v>275</v>
      </c>
      <c r="H26" s="4" t="s">
        <v>18</v>
      </c>
      <c r="I26" s="4" t="s">
        <v>272</v>
      </c>
      <c r="J26" s="5">
        <v>37043</v>
      </c>
      <c r="K26" s="6">
        <v>98</v>
      </c>
      <c r="L26" s="6">
        <v>99</v>
      </c>
      <c r="M26" s="6">
        <v>99</v>
      </c>
      <c r="N26" s="6">
        <v>98</v>
      </c>
      <c r="O26" s="6">
        <v>97</v>
      </c>
      <c r="P26" s="6">
        <v>97</v>
      </c>
      <c r="Q26" s="6">
        <v>99</v>
      </c>
      <c r="R26" s="6">
        <v>99</v>
      </c>
      <c r="S26" s="6">
        <v>100</v>
      </c>
      <c r="T26" s="7">
        <v>77</v>
      </c>
      <c r="U26" s="7">
        <v>2</v>
      </c>
      <c r="V26" s="13">
        <v>2</v>
      </c>
      <c r="W26" s="126">
        <f t="shared" si="0"/>
        <v>80.583333333333329</v>
      </c>
    </row>
    <row r="27" spans="1:23" x14ac:dyDescent="0.25">
      <c r="A27" s="127">
        <v>1161004</v>
      </c>
      <c r="B27" s="4" t="s">
        <v>284</v>
      </c>
      <c r="C27" s="4" t="s">
        <v>20</v>
      </c>
      <c r="D27" s="4" t="s">
        <v>14</v>
      </c>
      <c r="E27" s="4" t="s">
        <v>15</v>
      </c>
      <c r="F27" s="4" t="s">
        <v>16</v>
      </c>
      <c r="G27" s="4" t="s">
        <v>21</v>
      </c>
      <c r="H27" s="4" t="s">
        <v>18</v>
      </c>
      <c r="I27" s="4" t="s">
        <v>272</v>
      </c>
      <c r="J27" s="5">
        <v>37043</v>
      </c>
      <c r="K27" s="6">
        <v>97</v>
      </c>
      <c r="L27" s="6">
        <v>99</v>
      </c>
      <c r="M27" s="6">
        <v>99</v>
      </c>
      <c r="N27" s="6">
        <v>99</v>
      </c>
      <c r="O27" s="6">
        <v>97</v>
      </c>
      <c r="P27" s="6">
        <v>97</v>
      </c>
      <c r="Q27" s="6">
        <v>99</v>
      </c>
      <c r="R27" s="6">
        <v>99</v>
      </c>
      <c r="S27" s="6">
        <v>100</v>
      </c>
      <c r="T27" s="6">
        <v>97</v>
      </c>
      <c r="U27" s="7">
        <v>67</v>
      </c>
      <c r="V27" s="13">
        <v>8</v>
      </c>
      <c r="W27" s="126">
        <f t="shared" si="0"/>
        <v>88.166666666666671</v>
      </c>
    </row>
    <row r="28" spans="1:23" x14ac:dyDescent="0.25">
      <c r="A28" s="139" t="s">
        <v>57</v>
      </c>
      <c r="B28" s="140"/>
      <c r="C28" s="140"/>
      <c r="D28" s="140"/>
      <c r="E28" s="140"/>
      <c r="F28" s="140"/>
      <c r="G28" s="140"/>
      <c r="H28" s="140"/>
      <c r="I28" s="140"/>
      <c r="J28" s="141"/>
      <c r="K28" s="6">
        <v>80</v>
      </c>
      <c r="L28" s="6">
        <v>97</v>
      </c>
      <c r="M28" s="6">
        <v>98</v>
      </c>
      <c r="N28" s="6">
        <v>96</v>
      </c>
      <c r="O28" s="6">
        <v>91</v>
      </c>
      <c r="P28" s="6">
        <v>96</v>
      </c>
      <c r="Q28" s="6">
        <v>97</v>
      </c>
      <c r="R28" s="6">
        <v>92</v>
      </c>
      <c r="S28" s="6">
        <v>92</v>
      </c>
      <c r="T28" s="8">
        <v>89</v>
      </c>
      <c r="U28" s="8">
        <v>82</v>
      </c>
      <c r="V28" s="21">
        <v>87</v>
      </c>
      <c r="W28" s="137">
        <f t="shared" si="0"/>
        <v>91.416666666666671</v>
      </c>
    </row>
    <row r="29" spans="1:23" x14ac:dyDescent="0.25">
      <c r="A29" s="127" t="s">
        <v>58</v>
      </c>
      <c r="B29" s="30" t="s">
        <v>59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146"/>
    </row>
    <row r="30" spans="1:23" x14ac:dyDescent="0.25">
      <c r="A30" s="127" t="s">
        <v>60</v>
      </c>
      <c r="B30" s="30" t="s">
        <v>61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130"/>
    </row>
    <row r="31" spans="1:23" x14ac:dyDescent="0.25">
      <c r="A31" s="127" t="s">
        <v>62</v>
      </c>
      <c r="B31" s="30" t="s">
        <v>63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130"/>
    </row>
    <row r="32" spans="1:23" x14ac:dyDescent="0.25">
      <c r="A32" s="127" t="s">
        <v>62</v>
      </c>
      <c r="B32" s="30" t="s">
        <v>64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130"/>
    </row>
    <row r="33" spans="1:23" x14ac:dyDescent="0.25">
      <c r="A33" s="127" t="s">
        <v>62</v>
      </c>
      <c r="B33" s="30" t="s">
        <v>65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130"/>
    </row>
    <row r="34" spans="1:23" x14ac:dyDescent="0.25">
      <c r="A34" s="127" t="s">
        <v>66</v>
      </c>
      <c r="B34" s="30" t="s">
        <v>67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130"/>
    </row>
    <row r="35" spans="1:23" x14ac:dyDescent="0.25">
      <c r="A35" s="131" t="s">
        <v>68</v>
      </c>
      <c r="B35" s="36"/>
      <c r="C35" s="36"/>
      <c r="D35" s="36"/>
      <c r="E35" s="37"/>
      <c r="F35" s="38" t="s">
        <v>69</v>
      </c>
      <c r="G35" s="39"/>
      <c r="H35" s="39"/>
      <c r="I35" s="39"/>
      <c r="J35" s="40"/>
      <c r="K35" s="41" t="s">
        <v>70</v>
      </c>
      <c r="L35" s="42"/>
      <c r="M35" s="42"/>
      <c r="N35" s="42"/>
      <c r="O35" s="43"/>
      <c r="P35" s="44" t="s">
        <v>71</v>
      </c>
      <c r="Q35" s="45"/>
      <c r="R35" s="45"/>
      <c r="S35" s="45"/>
      <c r="T35" s="45"/>
      <c r="U35" s="45"/>
      <c r="V35" s="45"/>
      <c r="W35" s="132"/>
    </row>
    <row r="36" spans="1:23" x14ac:dyDescent="0.25">
      <c r="A36" s="133" t="s">
        <v>72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5"/>
    </row>
  </sheetData>
  <mergeCells count="14">
    <mergeCell ref="B31:W31"/>
    <mergeCell ref="A1:V1"/>
    <mergeCell ref="A2:V2"/>
    <mergeCell ref="A28:J28"/>
    <mergeCell ref="B29:W29"/>
    <mergeCell ref="B30:W30"/>
    <mergeCell ref="A36:W36"/>
    <mergeCell ref="B32:W32"/>
    <mergeCell ref="B33:W33"/>
    <mergeCell ref="B34:W34"/>
    <mergeCell ref="A35:E35"/>
    <mergeCell ref="F35:J35"/>
    <mergeCell ref="K35:O35"/>
    <mergeCell ref="P35:W35"/>
  </mergeCells>
  <printOptions horizontalCentered="1"/>
  <pageMargins left="0.11811023622047245" right="0.11811023622047245" top="0.39370078740157483" bottom="0.19685039370078741" header="0.31496062992125984" footer="0.31496062992125984"/>
  <pageSetup paperSize="9" orientation="landscape" verticalDpi="0" r:id="rId1"/>
  <ignoredErrors>
    <ignoredError sqref="W4:W27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4"/>
  <sheetViews>
    <sheetView showGridLines="0" workbookViewId="0">
      <selection activeCell="O37" sqref="O37"/>
    </sheetView>
  </sheetViews>
  <sheetFormatPr defaultRowHeight="15" x14ac:dyDescent="0.25"/>
  <cols>
    <col min="1" max="1" width="10.28515625" customWidth="1"/>
    <col min="2" max="2" width="19.57031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2.7109375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38"/>
    </row>
    <row r="2" spans="1:23" x14ac:dyDescent="0.25">
      <c r="A2" s="123" t="s">
        <v>285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145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20">
        <v>42339</v>
      </c>
      <c r="W3" s="126" t="s">
        <v>427</v>
      </c>
    </row>
    <row r="4" spans="1:23" x14ac:dyDescent="0.25">
      <c r="A4" s="127">
        <v>14620000</v>
      </c>
      <c r="B4" s="4" t="s">
        <v>286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29</v>
      </c>
      <c r="H4" s="4" t="s">
        <v>18</v>
      </c>
      <c r="I4" s="4" t="s">
        <v>108</v>
      </c>
      <c r="J4" s="5">
        <v>39995</v>
      </c>
      <c r="K4" s="6">
        <v>96</v>
      </c>
      <c r="L4" s="6">
        <v>98</v>
      </c>
      <c r="M4" s="6">
        <v>99</v>
      </c>
      <c r="N4" s="6">
        <v>99</v>
      </c>
      <c r="O4" s="6">
        <v>98</v>
      </c>
      <c r="P4" s="6">
        <v>97</v>
      </c>
      <c r="Q4" s="6">
        <v>99</v>
      </c>
      <c r="R4" s="6">
        <v>100</v>
      </c>
      <c r="S4" s="6">
        <v>99</v>
      </c>
      <c r="T4" s="6">
        <v>97</v>
      </c>
      <c r="U4" s="6">
        <v>94</v>
      </c>
      <c r="V4" s="14">
        <v>96</v>
      </c>
      <c r="W4" s="126">
        <f>AVERAGE(K4:V4)</f>
        <v>97.666666666666671</v>
      </c>
    </row>
    <row r="5" spans="1:23" x14ac:dyDescent="0.25">
      <c r="A5" s="127">
        <v>8260005</v>
      </c>
      <c r="B5" s="4" t="s">
        <v>286</v>
      </c>
      <c r="C5" s="4" t="s">
        <v>20</v>
      </c>
      <c r="D5" s="4" t="s">
        <v>14</v>
      </c>
      <c r="E5" s="4" t="s">
        <v>15</v>
      </c>
      <c r="F5" s="4" t="s">
        <v>16</v>
      </c>
      <c r="G5" s="4" t="s">
        <v>21</v>
      </c>
      <c r="H5" s="4" t="s">
        <v>18</v>
      </c>
      <c r="I5" s="4" t="s">
        <v>108</v>
      </c>
      <c r="J5" s="5">
        <v>39995</v>
      </c>
      <c r="K5" s="6">
        <v>96</v>
      </c>
      <c r="L5" s="6">
        <v>98</v>
      </c>
      <c r="M5" s="6">
        <v>99</v>
      </c>
      <c r="N5" s="6">
        <v>99</v>
      </c>
      <c r="O5" s="6">
        <v>98</v>
      </c>
      <c r="P5" s="6">
        <v>97</v>
      </c>
      <c r="Q5" s="6">
        <v>99</v>
      </c>
      <c r="R5" s="6">
        <v>100</v>
      </c>
      <c r="S5" s="6">
        <v>99</v>
      </c>
      <c r="T5" s="6">
        <v>97</v>
      </c>
      <c r="U5" s="6">
        <v>94</v>
      </c>
      <c r="V5" s="14">
        <v>95</v>
      </c>
      <c r="W5" s="126">
        <f t="shared" ref="W5:W26" si="0">AVERAGE(K5:V5)</f>
        <v>97.583333333333329</v>
      </c>
    </row>
    <row r="6" spans="1:23" x14ac:dyDescent="0.25">
      <c r="A6" s="127">
        <v>14710000</v>
      </c>
      <c r="B6" s="4" t="s">
        <v>287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34</v>
      </c>
      <c r="H6" s="4" t="s">
        <v>18</v>
      </c>
      <c r="I6" s="4" t="s">
        <v>108</v>
      </c>
      <c r="J6" s="5">
        <v>36831</v>
      </c>
      <c r="K6" s="6">
        <v>95</v>
      </c>
      <c r="L6" s="6">
        <v>99</v>
      </c>
      <c r="M6" s="6">
        <v>99</v>
      </c>
      <c r="N6" s="6">
        <v>99</v>
      </c>
      <c r="O6" s="7">
        <v>69</v>
      </c>
      <c r="P6" s="6">
        <v>97</v>
      </c>
      <c r="Q6" s="6">
        <v>99</v>
      </c>
      <c r="R6" s="6">
        <v>100</v>
      </c>
      <c r="S6" s="8">
        <v>83</v>
      </c>
      <c r="T6" s="8">
        <v>87</v>
      </c>
      <c r="U6" s="6">
        <v>94</v>
      </c>
      <c r="V6" s="14">
        <v>96</v>
      </c>
      <c r="W6" s="126">
        <f t="shared" si="0"/>
        <v>93.083333333333329</v>
      </c>
    </row>
    <row r="7" spans="1:23" x14ac:dyDescent="0.25">
      <c r="A7" s="127">
        <v>8161001</v>
      </c>
      <c r="B7" s="4" t="s">
        <v>287</v>
      </c>
      <c r="C7" s="4" t="s">
        <v>20</v>
      </c>
      <c r="D7" s="4" t="s">
        <v>14</v>
      </c>
      <c r="E7" s="4" t="s">
        <v>15</v>
      </c>
      <c r="F7" s="4" t="s">
        <v>16</v>
      </c>
      <c r="G7" s="4" t="s">
        <v>21</v>
      </c>
      <c r="H7" s="4" t="s">
        <v>18</v>
      </c>
      <c r="I7" s="4" t="s">
        <v>108</v>
      </c>
      <c r="J7" s="5">
        <v>36831</v>
      </c>
      <c r="K7" s="6">
        <v>95</v>
      </c>
      <c r="L7" s="6">
        <v>99</v>
      </c>
      <c r="M7" s="6">
        <v>99</v>
      </c>
      <c r="N7" s="6">
        <v>99</v>
      </c>
      <c r="O7" s="7">
        <v>69</v>
      </c>
      <c r="P7" s="6">
        <v>97</v>
      </c>
      <c r="Q7" s="6">
        <v>99</v>
      </c>
      <c r="R7" s="6">
        <v>100</v>
      </c>
      <c r="S7" s="8">
        <v>83</v>
      </c>
      <c r="T7" s="8">
        <v>86</v>
      </c>
      <c r="U7" s="6">
        <v>94</v>
      </c>
      <c r="V7" s="14">
        <v>96</v>
      </c>
      <c r="W7" s="126">
        <f t="shared" si="0"/>
        <v>93</v>
      </c>
    </row>
    <row r="8" spans="1:23" x14ac:dyDescent="0.25">
      <c r="A8" s="127">
        <v>14540000</v>
      </c>
      <c r="B8" s="4" t="s">
        <v>288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34</v>
      </c>
      <c r="H8" s="4" t="s">
        <v>18</v>
      </c>
      <c r="I8" s="4" t="s">
        <v>108</v>
      </c>
      <c r="J8" s="5">
        <v>37438</v>
      </c>
      <c r="K8" s="6">
        <v>94</v>
      </c>
      <c r="L8" s="6">
        <v>95</v>
      </c>
      <c r="M8" s="6">
        <v>98</v>
      </c>
      <c r="N8" s="6">
        <v>98</v>
      </c>
      <c r="O8" s="6">
        <v>96</v>
      </c>
      <c r="P8" s="6">
        <v>97</v>
      </c>
      <c r="Q8" s="6">
        <v>99</v>
      </c>
      <c r="R8" s="6">
        <v>100</v>
      </c>
      <c r="S8" s="6">
        <v>99</v>
      </c>
      <c r="T8" s="6">
        <v>93</v>
      </c>
      <c r="U8" s="8">
        <v>89</v>
      </c>
      <c r="V8" s="14">
        <v>92</v>
      </c>
      <c r="W8" s="126">
        <f t="shared" si="0"/>
        <v>95.833333333333329</v>
      </c>
    </row>
    <row r="9" spans="1:23" x14ac:dyDescent="0.25">
      <c r="A9" s="127">
        <v>8560000</v>
      </c>
      <c r="B9" s="4" t="s">
        <v>288</v>
      </c>
      <c r="C9" s="4" t="s">
        <v>20</v>
      </c>
      <c r="D9" s="4" t="s">
        <v>14</v>
      </c>
      <c r="E9" s="4" t="s">
        <v>15</v>
      </c>
      <c r="F9" s="4" t="s">
        <v>16</v>
      </c>
      <c r="G9" s="4" t="s">
        <v>21</v>
      </c>
      <c r="H9" s="4" t="s">
        <v>18</v>
      </c>
      <c r="I9" s="4" t="s">
        <v>108</v>
      </c>
      <c r="J9" s="5">
        <v>37438</v>
      </c>
      <c r="K9" s="6">
        <v>94</v>
      </c>
      <c r="L9" s="6">
        <v>95</v>
      </c>
      <c r="M9" s="6">
        <v>98</v>
      </c>
      <c r="N9" s="6">
        <v>98</v>
      </c>
      <c r="O9" s="6">
        <v>96</v>
      </c>
      <c r="P9" s="6">
        <v>97</v>
      </c>
      <c r="Q9" s="6">
        <v>99</v>
      </c>
      <c r="R9" s="6">
        <v>100</v>
      </c>
      <c r="S9" s="6">
        <v>99</v>
      </c>
      <c r="T9" s="6">
        <v>93</v>
      </c>
      <c r="U9" s="8">
        <v>89</v>
      </c>
      <c r="V9" s="14">
        <v>92</v>
      </c>
      <c r="W9" s="126">
        <f t="shared" si="0"/>
        <v>95.833333333333329</v>
      </c>
    </row>
    <row r="10" spans="1:23" x14ac:dyDescent="0.25">
      <c r="A10" s="127">
        <v>14495000</v>
      </c>
      <c r="B10" s="4" t="s">
        <v>289</v>
      </c>
      <c r="C10" s="4" t="s">
        <v>13</v>
      </c>
      <c r="D10" s="4" t="s">
        <v>14</v>
      </c>
      <c r="E10" s="4" t="s">
        <v>15</v>
      </c>
      <c r="F10" s="4" t="s">
        <v>33</v>
      </c>
      <c r="G10" s="4" t="s">
        <v>34</v>
      </c>
      <c r="H10" s="4" t="s">
        <v>35</v>
      </c>
      <c r="I10" s="4" t="s">
        <v>108</v>
      </c>
      <c r="J10" s="5">
        <v>36831</v>
      </c>
      <c r="K10" s="7">
        <v>0</v>
      </c>
      <c r="L10" s="7">
        <v>0</v>
      </c>
      <c r="M10" s="7">
        <v>0</v>
      </c>
      <c r="N10" s="6">
        <v>97</v>
      </c>
      <c r="O10" s="6">
        <v>91</v>
      </c>
      <c r="P10" s="6">
        <v>91</v>
      </c>
      <c r="Q10" s="6">
        <v>95</v>
      </c>
      <c r="R10" s="7">
        <v>76</v>
      </c>
      <c r="S10" s="8">
        <v>84</v>
      </c>
      <c r="T10" s="7">
        <v>44</v>
      </c>
      <c r="U10" s="7">
        <v>50</v>
      </c>
      <c r="V10" s="13">
        <v>21</v>
      </c>
      <c r="W10" s="126">
        <f t="shared" si="0"/>
        <v>54.083333333333336</v>
      </c>
    </row>
    <row r="11" spans="1:23" x14ac:dyDescent="0.25">
      <c r="A11" s="127">
        <v>8361006</v>
      </c>
      <c r="B11" s="4" t="s">
        <v>289</v>
      </c>
      <c r="C11" s="4" t="s">
        <v>20</v>
      </c>
      <c r="D11" s="4" t="s">
        <v>14</v>
      </c>
      <c r="E11" s="4" t="s">
        <v>15</v>
      </c>
      <c r="F11" s="4" t="s">
        <v>33</v>
      </c>
      <c r="G11" s="4" t="s">
        <v>21</v>
      </c>
      <c r="H11" s="4" t="s">
        <v>35</v>
      </c>
      <c r="I11" s="4" t="s">
        <v>108</v>
      </c>
      <c r="J11" s="5">
        <v>36831</v>
      </c>
      <c r="K11" s="6">
        <v>91</v>
      </c>
      <c r="L11" s="6">
        <v>94</v>
      </c>
      <c r="M11" s="6">
        <v>98</v>
      </c>
      <c r="N11" s="6">
        <v>97</v>
      </c>
      <c r="O11" s="6">
        <v>90</v>
      </c>
      <c r="P11" s="6">
        <v>90</v>
      </c>
      <c r="Q11" s="6">
        <v>94</v>
      </c>
      <c r="R11" s="7">
        <v>56</v>
      </c>
      <c r="S11" s="7">
        <v>76</v>
      </c>
      <c r="T11" s="7">
        <v>27</v>
      </c>
      <c r="U11" s="7">
        <v>27</v>
      </c>
      <c r="V11" s="13">
        <v>21</v>
      </c>
      <c r="W11" s="126">
        <f t="shared" si="0"/>
        <v>71.75</v>
      </c>
    </row>
    <row r="12" spans="1:23" x14ac:dyDescent="0.25">
      <c r="A12" s="127">
        <v>14528000</v>
      </c>
      <c r="B12" s="4" t="s">
        <v>290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108</v>
      </c>
      <c r="J12" s="5">
        <v>41030</v>
      </c>
      <c r="K12" s="6">
        <v>93</v>
      </c>
      <c r="L12" s="6">
        <v>96</v>
      </c>
      <c r="M12" s="6">
        <v>98</v>
      </c>
      <c r="N12" s="6">
        <v>99</v>
      </c>
      <c r="O12" s="6">
        <v>98</v>
      </c>
      <c r="P12" s="6">
        <v>97</v>
      </c>
      <c r="Q12" s="6">
        <v>99</v>
      </c>
      <c r="R12" s="6">
        <v>100</v>
      </c>
      <c r="S12" s="6">
        <v>99</v>
      </c>
      <c r="T12" s="6">
        <v>94</v>
      </c>
      <c r="U12" s="6">
        <v>90</v>
      </c>
      <c r="V12" s="14">
        <v>92</v>
      </c>
      <c r="W12" s="126">
        <f t="shared" si="0"/>
        <v>96.25</v>
      </c>
    </row>
    <row r="13" spans="1:23" x14ac:dyDescent="0.25">
      <c r="A13" s="127">
        <v>8360008</v>
      </c>
      <c r="B13" s="4" t="s">
        <v>290</v>
      </c>
      <c r="C13" s="4" t="s">
        <v>20</v>
      </c>
      <c r="D13" s="4" t="s">
        <v>14</v>
      </c>
      <c r="E13" s="4" t="s">
        <v>15</v>
      </c>
      <c r="F13" s="4" t="s">
        <v>16</v>
      </c>
      <c r="G13" s="4" t="s">
        <v>21</v>
      </c>
      <c r="H13" s="4" t="s">
        <v>18</v>
      </c>
      <c r="I13" s="4" t="s">
        <v>108</v>
      </c>
      <c r="J13" s="5">
        <v>41030</v>
      </c>
      <c r="K13" s="6">
        <v>93</v>
      </c>
      <c r="L13" s="6">
        <v>96</v>
      </c>
      <c r="M13" s="6">
        <v>98</v>
      </c>
      <c r="N13" s="6">
        <v>99</v>
      </c>
      <c r="O13" s="6">
        <v>98</v>
      </c>
      <c r="P13" s="6">
        <v>97</v>
      </c>
      <c r="Q13" s="6">
        <v>99</v>
      </c>
      <c r="R13" s="6">
        <v>100</v>
      </c>
      <c r="S13" s="6">
        <v>99</v>
      </c>
      <c r="T13" s="6">
        <v>94</v>
      </c>
      <c r="U13" s="6">
        <v>90</v>
      </c>
      <c r="V13" s="14">
        <v>92</v>
      </c>
      <c r="W13" s="126">
        <f t="shared" si="0"/>
        <v>96.25</v>
      </c>
    </row>
    <row r="14" spans="1:23" x14ac:dyDescent="0.25">
      <c r="A14" s="127">
        <v>14515000</v>
      </c>
      <c r="B14" s="4" t="s">
        <v>291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18</v>
      </c>
      <c r="I14" s="4" t="s">
        <v>108</v>
      </c>
      <c r="J14" s="5">
        <v>41000</v>
      </c>
      <c r="K14" s="6">
        <v>96</v>
      </c>
      <c r="L14" s="6">
        <v>97</v>
      </c>
      <c r="M14" s="6">
        <v>99</v>
      </c>
      <c r="N14" s="6">
        <v>99</v>
      </c>
      <c r="O14" s="6">
        <v>98</v>
      </c>
      <c r="P14" s="6">
        <v>97</v>
      </c>
      <c r="Q14" s="6">
        <v>99</v>
      </c>
      <c r="R14" s="6">
        <v>100</v>
      </c>
      <c r="S14" s="6">
        <v>99</v>
      </c>
      <c r="T14" s="6">
        <v>96</v>
      </c>
      <c r="U14" s="6">
        <v>94</v>
      </c>
      <c r="V14" s="14">
        <v>95</v>
      </c>
      <c r="W14" s="126">
        <f t="shared" si="0"/>
        <v>97.416666666666671</v>
      </c>
    </row>
    <row r="15" spans="1:23" x14ac:dyDescent="0.25">
      <c r="A15" s="127">
        <v>8360002</v>
      </c>
      <c r="B15" s="4" t="s">
        <v>291</v>
      </c>
      <c r="C15" s="4" t="s">
        <v>20</v>
      </c>
      <c r="D15" s="4" t="s">
        <v>14</v>
      </c>
      <c r="E15" s="4" t="s">
        <v>15</v>
      </c>
      <c r="F15" s="4" t="s">
        <v>16</v>
      </c>
      <c r="G15" s="4" t="s">
        <v>21</v>
      </c>
      <c r="H15" s="4" t="s">
        <v>18</v>
      </c>
      <c r="I15" s="4" t="s">
        <v>108</v>
      </c>
      <c r="J15" s="5">
        <v>41000</v>
      </c>
      <c r="K15" s="6">
        <v>96</v>
      </c>
      <c r="L15" s="6">
        <v>97</v>
      </c>
      <c r="M15" s="6">
        <v>99</v>
      </c>
      <c r="N15" s="6">
        <v>99</v>
      </c>
      <c r="O15" s="6">
        <v>98</v>
      </c>
      <c r="P15" s="6">
        <v>97</v>
      </c>
      <c r="Q15" s="6">
        <v>99</v>
      </c>
      <c r="R15" s="6">
        <v>100</v>
      </c>
      <c r="S15" s="6">
        <v>99</v>
      </c>
      <c r="T15" s="6">
        <v>96</v>
      </c>
      <c r="U15" s="6">
        <v>94</v>
      </c>
      <c r="V15" s="14">
        <v>94</v>
      </c>
      <c r="W15" s="126">
        <f t="shared" si="0"/>
        <v>97.333333333333329</v>
      </c>
    </row>
    <row r="16" spans="1:23" x14ac:dyDescent="0.25">
      <c r="A16" s="127">
        <v>14680001</v>
      </c>
      <c r="B16" s="4" t="s">
        <v>292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34</v>
      </c>
      <c r="H16" s="4" t="s">
        <v>18</v>
      </c>
      <c r="I16" s="4" t="s">
        <v>108</v>
      </c>
      <c r="J16" s="5">
        <v>36831</v>
      </c>
      <c r="K16" s="6">
        <v>94</v>
      </c>
      <c r="L16" s="6">
        <v>96</v>
      </c>
      <c r="M16" s="6">
        <v>98</v>
      </c>
      <c r="N16" s="6">
        <v>99</v>
      </c>
      <c r="O16" s="6">
        <v>97</v>
      </c>
      <c r="P16" s="6">
        <v>97</v>
      </c>
      <c r="Q16" s="6">
        <v>99</v>
      </c>
      <c r="R16" s="6">
        <v>100</v>
      </c>
      <c r="S16" s="6">
        <v>99</v>
      </c>
      <c r="T16" s="6">
        <v>94</v>
      </c>
      <c r="U16" s="8">
        <v>89</v>
      </c>
      <c r="V16" s="14">
        <v>93</v>
      </c>
      <c r="W16" s="126">
        <f t="shared" si="0"/>
        <v>96.25</v>
      </c>
    </row>
    <row r="17" spans="1:23" x14ac:dyDescent="0.25">
      <c r="A17" s="127">
        <v>8261000</v>
      </c>
      <c r="B17" s="4" t="s">
        <v>292</v>
      </c>
      <c r="C17" s="4" t="s">
        <v>20</v>
      </c>
      <c r="D17" s="4" t="s">
        <v>14</v>
      </c>
      <c r="E17" s="4" t="s">
        <v>15</v>
      </c>
      <c r="F17" s="4" t="s">
        <v>16</v>
      </c>
      <c r="G17" s="4" t="s">
        <v>21</v>
      </c>
      <c r="H17" s="4" t="s">
        <v>18</v>
      </c>
      <c r="I17" s="4" t="s">
        <v>108</v>
      </c>
      <c r="J17" s="5">
        <v>36831</v>
      </c>
      <c r="K17" s="6">
        <v>94</v>
      </c>
      <c r="L17" s="6">
        <v>96</v>
      </c>
      <c r="M17" s="6">
        <v>98</v>
      </c>
      <c r="N17" s="6">
        <v>99</v>
      </c>
      <c r="O17" s="6">
        <v>97</v>
      </c>
      <c r="P17" s="6">
        <v>97</v>
      </c>
      <c r="Q17" s="6">
        <v>99</v>
      </c>
      <c r="R17" s="6">
        <v>100</v>
      </c>
      <c r="S17" s="6">
        <v>99</v>
      </c>
      <c r="T17" s="6">
        <v>94</v>
      </c>
      <c r="U17" s="8">
        <v>89</v>
      </c>
      <c r="V17" s="14">
        <v>93</v>
      </c>
      <c r="W17" s="126">
        <f t="shared" si="0"/>
        <v>96.25</v>
      </c>
    </row>
    <row r="18" spans="1:23" x14ac:dyDescent="0.25">
      <c r="A18" s="127">
        <v>14489000</v>
      </c>
      <c r="B18" s="4" t="s">
        <v>293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18</v>
      </c>
      <c r="I18" s="4" t="s">
        <v>108</v>
      </c>
      <c r="J18" s="5">
        <v>38657</v>
      </c>
      <c r="K18" s="6">
        <v>94</v>
      </c>
      <c r="L18" s="6">
        <v>96</v>
      </c>
      <c r="M18" s="6">
        <v>98</v>
      </c>
      <c r="N18" s="6">
        <v>98</v>
      </c>
      <c r="O18" s="6">
        <v>97</v>
      </c>
      <c r="P18" s="6">
        <v>97</v>
      </c>
      <c r="Q18" s="6">
        <v>99</v>
      </c>
      <c r="R18" s="6">
        <v>100</v>
      </c>
      <c r="S18" s="6">
        <v>99</v>
      </c>
      <c r="T18" s="6">
        <v>95</v>
      </c>
      <c r="U18" s="6">
        <v>90</v>
      </c>
      <c r="V18" s="14">
        <v>93</v>
      </c>
      <c r="W18" s="126">
        <f t="shared" si="0"/>
        <v>96.333333333333329</v>
      </c>
    </row>
    <row r="19" spans="1:23" x14ac:dyDescent="0.25">
      <c r="A19" s="127">
        <v>8361007</v>
      </c>
      <c r="B19" s="4" t="s">
        <v>293</v>
      </c>
      <c r="C19" s="4" t="s">
        <v>20</v>
      </c>
      <c r="D19" s="4" t="s">
        <v>14</v>
      </c>
      <c r="E19" s="4" t="s">
        <v>15</v>
      </c>
      <c r="F19" s="4" t="s">
        <v>16</v>
      </c>
      <c r="G19" s="4" t="s">
        <v>21</v>
      </c>
      <c r="H19" s="4" t="s">
        <v>18</v>
      </c>
      <c r="I19" s="4" t="s">
        <v>108</v>
      </c>
      <c r="J19" s="5">
        <v>38657</v>
      </c>
      <c r="K19" s="6">
        <v>94</v>
      </c>
      <c r="L19" s="6">
        <v>96</v>
      </c>
      <c r="M19" s="6">
        <v>98</v>
      </c>
      <c r="N19" s="6">
        <v>98</v>
      </c>
      <c r="O19" s="6">
        <v>97</v>
      </c>
      <c r="P19" s="6">
        <v>97</v>
      </c>
      <c r="Q19" s="6">
        <v>99</v>
      </c>
      <c r="R19" s="6">
        <v>100</v>
      </c>
      <c r="S19" s="6">
        <v>99</v>
      </c>
      <c r="T19" s="6">
        <v>95</v>
      </c>
      <c r="U19" s="6">
        <v>90</v>
      </c>
      <c r="V19" s="14">
        <v>93</v>
      </c>
      <c r="W19" s="126">
        <f t="shared" si="0"/>
        <v>96.333333333333329</v>
      </c>
    </row>
    <row r="20" spans="1:23" x14ac:dyDescent="0.25">
      <c r="A20" s="127">
        <v>14690000</v>
      </c>
      <c r="B20" s="4" t="s">
        <v>294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34</v>
      </c>
      <c r="H20" s="4" t="s">
        <v>18</v>
      </c>
      <c r="I20" s="4" t="s">
        <v>108</v>
      </c>
      <c r="J20" s="5">
        <v>36831</v>
      </c>
      <c r="K20" s="6">
        <v>94</v>
      </c>
      <c r="L20" s="6">
        <v>96</v>
      </c>
      <c r="M20" s="6">
        <v>99</v>
      </c>
      <c r="N20" s="6">
        <v>100</v>
      </c>
      <c r="O20" s="6">
        <v>98</v>
      </c>
      <c r="P20" s="6">
        <v>98</v>
      </c>
      <c r="Q20" s="6">
        <v>99</v>
      </c>
      <c r="R20" s="6">
        <v>100</v>
      </c>
      <c r="S20" s="6">
        <v>99</v>
      </c>
      <c r="T20" s="6">
        <v>94</v>
      </c>
      <c r="U20" s="6">
        <v>92</v>
      </c>
      <c r="V20" s="14">
        <v>94</v>
      </c>
      <c r="W20" s="126">
        <f t="shared" si="0"/>
        <v>96.916666666666671</v>
      </c>
    </row>
    <row r="21" spans="1:23" x14ac:dyDescent="0.25">
      <c r="A21" s="127">
        <v>8260004</v>
      </c>
      <c r="B21" s="4" t="s">
        <v>294</v>
      </c>
      <c r="C21" s="4" t="s">
        <v>20</v>
      </c>
      <c r="D21" s="4" t="s">
        <v>14</v>
      </c>
      <c r="E21" s="4" t="s">
        <v>15</v>
      </c>
      <c r="F21" s="4" t="s">
        <v>16</v>
      </c>
      <c r="G21" s="4" t="s">
        <v>21</v>
      </c>
      <c r="H21" s="4" t="s">
        <v>18</v>
      </c>
      <c r="I21" s="4" t="s">
        <v>108</v>
      </c>
      <c r="J21" s="5">
        <v>36831</v>
      </c>
      <c r="K21" s="6">
        <v>94</v>
      </c>
      <c r="L21" s="6">
        <v>96</v>
      </c>
      <c r="M21" s="6">
        <v>99</v>
      </c>
      <c r="N21" s="6">
        <v>100</v>
      </c>
      <c r="O21" s="6">
        <v>98</v>
      </c>
      <c r="P21" s="6">
        <v>98</v>
      </c>
      <c r="Q21" s="6">
        <v>99</v>
      </c>
      <c r="R21" s="6">
        <v>100</v>
      </c>
      <c r="S21" s="6">
        <v>99</v>
      </c>
      <c r="T21" s="6">
        <v>94</v>
      </c>
      <c r="U21" s="6">
        <v>92</v>
      </c>
      <c r="V21" s="14">
        <v>94</v>
      </c>
      <c r="W21" s="126">
        <f t="shared" si="0"/>
        <v>96.916666666666671</v>
      </c>
    </row>
    <row r="22" spans="1:23" x14ac:dyDescent="0.25">
      <c r="A22" s="127">
        <v>14527000</v>
      </c>
      <c r="B22" s="4" t="s">
        <v>295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17</v>
      </c>
      <c r="H22" s="4" t="s">
        <v>18</v>
      </c>
      <c r="I22" s="4" t="s">
        <v>108</v>
      </c>
      <c r="J22" s="5">
        <v>40940</v>
      </c>
      <c r="K22" s="6">
        <v>97</v>
      </c>
      <c r="L22" s="6">
        <v>97</v>
      </c>
      <c r="M22" s="6">
        <v>99</v>
      </c>
      <c r="N22" s="6">
        <v>99</v>
      </c>
      <c r="O22" s="6">
        <v>97</v>
      </c>
      <c r="P22" s="6">
        <v>97</v>
      </c>
      <c r="Q22" s="6">
        <v>99</v>
      </c>
      <c r="R22" s="6">
        <v>100</v>
      </c>
      <c r="S22" s="6">
        <v>99</v>
      </c>
      <c r="T22" s="6">
        <v>95</v>
      </c>
      <c r="U22" s="6">
        <v>94</v>
      </c>
      <c r="V22" s="14">
        <v>94</v>
      </c>
      <c r="W22" s="126">
        <f t="shared" si="0"/>
        <v>97.25</v>
      </c>
    </row>
    <row r="23" spans="1:23" x14ac:dyDescent="0.25">
      <c r="A23" s="127">
        <v>8359005</v>
      </c>
      <c r="B23" s="4" t="s">
        <v>295</v>
      </c>
      <c r="C23" s="4" t="s">
        <v>20</v>
      </c>
      <c r="D23" s="4" t="s">
        <v>14</v>
      </c>
      <c r="E23" s="4" t="s">
        <v>15</v>
      </c>
      <c r="F23" s="4" t="s">
        <v>16</v>
      </c>
      <c r="G23" s="4" t="s">
        <v>21</v>
      </c>
      <c r="H23" s="4" t="s">
        <v>18</v>
      </c>
      <c r="I23" s="4" t="s">
        <v>108</v>
      </c>
      <c r="J23" s="5">
        <v>40940</v>
      </c>
      <c r="K23" s="6">
        <v>97</v>
      </c>
      <c r="L23" s="6">
        <v>97</v>
      </c>
      <c r="M23" s="6">
        <v>99</v>
      </c>
      <c r="N23" s="6">
        <v>99</v>
      </c>
      <c r="O23" s="6">
        <v>97</v>
      </c>
      <c r="P23" s="6">
        <v>97</v>
      </c>
      <c r="Q23" s="6">
        <v>99</v>
      </c>
      <c r="R23" s="6">
        <v>100</v>
      </c>
      <c r="S23" s="6">
        <v>99</v>
      </c>
      <c r="T23" s="6">
        <v>95</v>
      </c>
      <c r="U23" s="6">
        <v>94</v>
      </c>
      <c r="V23" s="14">
        <v>94</v>
      </c>
      <c r="W23" s="126">
        <f t="shared" si="0"/>
        <v>97.25</v>
      </c>
    </row>
    <row r="24" spans="1:23" x14ac:dyDescent="0.25">
      <c r="A24" s="127">
        <v>14530000</v>
      </c>
      <c r="B24" s="4" t="s">
        <v>296</v>
      </c>
      <c r="C24" s="4" t="s">
        <v>13</v>
      </c>
      <c r="D24" s="4" t="s">
        <v>14</v>
      </c>
      <c r="E24" s="4" t="s">
        <v>15</v>
      </c>
      <c r="F24" s="4" t="s">
        <v>16</v>
      </c>
      <c r="G24" s="4" t="s">
        <v>34</v>
      </c>
      <c r="H24" s="4" t="s">
        <v>18</v>
      </c>
      <c r="I24" s="4" t="s">
        <v>108</v>
      </c>
      <c r="J24" s="5">
        <v>36831</v>
      </c>
      <c r="K24" s="6">
        <v>94</v>
      </c>
      <c r="L24" s="6">
        <v>95</v>
      </c>
      <c r="M24" s="6">
        <v>98</v>
      </c>
      <c r="N24" s="6">
        <v>99</v>
      </c>
      <c r="O24" s="6">
        <v>97</v>
      </c>
      <c r="P24" s="6">
        <v>97</v>
      </c>
      <c r="Q24" s="6">
        <v>99</v>
      </c>
      <c r="R24" s="7">
        <v>71</v>
      </c>
      <c r="S24" s="7">
        <v>20</v>
      </c>
      <c r="T24" s="6">
        <v>94</v>
      </c>
      <c r="U24" s="6">
        <v>91</v>
      </c>
      <c r="V24" s="14">
        <v>93</v>
      </c>
      <c r="W24" s="126">
        <f t="shared" si="0"/>
        <v>87.333333333333329</v>
      </c>
    </row>
    <row r="25" spans="1:23" x14ac:dyDescent="0.25">
      <c r="A25" s="127">
        <v>8460001</v>
      </c>
      <c r="B25" s="4" t="s">
        <v>296</v>
      </c>
      <c r="C25" s="4" t="s">
        <v>20</v>
      </c>
      <c r="D25" s="4" t="s">
        <v>14</v>
      </c>
      <c r="E25" s="4" t="s">
        <v>15</v>
      </c>
      <c r="F25" s="4" t="s">
        <v>16</v>
      </c>
      <c r="G25" s="4" t="s">
        <v>21</v>
      </c>
      <c r="H25" s="4" t="s">
        <v>18</v>
      </c>
      <c r="I25" s="4" t="s">
        <v>108</v>
      </c>
      <c r="J25" s="5">
        <v>36831</v>
      </c>
      <c r="K25" s="6">
        <v>94</v>
      </c>
      <c r="L25" s="6">
        <v>95</v>
      </c>
      <c r="M25" s="6">
        <v>98</v>
      </c>
      <c r="N25" s="6">
        <v>99</v>
      </c>
      <c r="O25" s="6">
        <v>97</v>
      </c>
      <c r="P25" s="6">
        <v>97</v>
      </c>
      <c r="Q25" s="6">
        <v>99</v>
      </c>
      <c r="R25" s="6">
        <v>100</v>
      </c>
      <c r="S25" s="7">
        <v>24</v>
      </c>
      <c r="T25" s="6">
        <v>94</v>
      </c>
      <c r="U25" s="6">
        <v>91</v>
      </c>
      <c r="V25" s="14">
        <v>93</v>
      </c>
      <c r="W25" s="126">
        <f t="shared" si="0"/>
        <v>90.083333333333329</v>
      </c>
    </row>
    <row r="26" spans="1:23" x14ac:dyDescent="0.25">
      <c r="A26" s="139" t="s">
        <v>57</v>
      </c>
      <c r="B26" s="140"/>
      <c r="C26" s="140"/>
      <c r="D26" s="140"/>
      <c r="E26" s="140"/>
      <c r="F26" s="140"/>
      <c r="G26" s="140"/>
      <c r="H26" s="140"/>
      <c r="I26" s="140"/>
      <c r="J26" s="141"/>
      <c r="K26" s="6">
        <v>90</v>
      </c>
      <c r="L26" s="6">
        <v>92</v>
      </c>
      <c r="M26" s="6">
        <v>94</v>
      </c>
      <c r="N26" s="6">
        <v>99</v>
      </c>
      <c r="O26" s="6">
        <v>94</v>
      </c>
      <c r="P26" s="6">
        <v>97</v>
      </c>
      <c r="Q26" s="6">
        <v>99</v>
      </c>
      <c r="R26" s="6">
        <v>96</v>
      </c>
      <c r="S26" s="8">
        <v>89</v>
      </c>
      <c r="T26" s="8">
        <v>89</v>
      </c>
      <c r="U26" s="8">
        <v>87</v>
      </c>
      <c r="V26" s="21">
        <v>87</v>
      </c>
      <c r="W26" s="137">
        <f t="shared" si="0"/>
        <v>92.75</v>
      </c>
    </row>
    <row r="27" spans="1:23" x14ac:dyDescent="0.25">
      <c r="A27" s="127" t="s">
        <v>58</v>
      </c>
      <c r="B27" s="30" t="s">
        <v>59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146"/>
    </row>
    <row r="28" spans="1:23" x14ac:dyDescent="0.25">
      <c r="A28" s="127" t="s">
        <v>60</v>
      </c>
      <c r="B28" s="30" t="s">
        <v>61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130"/>
    </row>
    <row r="29" spans="1:23" x14ac:dyDescent="0.25">
      <c r="A29" s="127" t="s">
        <v>62</v>
      </c>
      <c r="B29" s="30" t="s">
        <v>63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130"/>
    </row>
    <row r="30" spans="1:23" x14ac:dyDescent="0.25">
      <c r="A30" s="127" t="s">
        <v>62</v>
      </c>
      <c r="B30" s="30" t="s">
        <v>64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130"/>
    </row>
    <row r="31" spans="1:23" x14ac:dyDescent="0.25">
      <c r="A31" s="127" t="s">
        <v>62</v>
      </c>
      <c r="B31" s="30" t="s">
        <v>65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130"/>
    </row>
    <row r="32" spans="1:23" x14ac:dyDescent="0.25">
      <c r="A32" s="127" t="s">
        <v>66</v>
      </c>
      <c r="B32" s="30" t="s">
        <v>67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130"/>
    </row>
    <row r="33" spans="1:23" x14ac:dyDescent="0.25">
      <c r="A33" s="131" t="s">
        <v>68</v>
      </c>
      <c r="B33" s="36"/>
      <c r="C33" s="36"/>
      <c r="D33" s="36"/>
      <c r="E33" s="37"/>
      <c r="F33" s="38" t="s">
        <v>69</v>
      </c>
      <c r="G33" s="39"/>
      <c r="H33" s="39"/>
      <c r="I33" s="39"/>
      <c r="J33" s="40"/>
      <c r="K33" s="41" t="s">
        <v>70</v>
      </c>
      <c r="L33" s="42"/>
      <c r="M33" s="42"/>
      <c r="N33" s="42"/>
      <c r="O33" s="43"/>
      <c r="P33" s="44" t="s">
        <v>71</v>
      </c>
      <c r="Q33" s="45"/>
      <c r="R33" s="45"/>
      <c r="S33" s="45"/>
      <c r="T33" s="45"/>
      <c r="U33" s="45"/>
      <c r="V33" s="45"/>
      <c r="W33" s="132"/>
    </row>
    <row r="34" spans="1:23" x14ac:dyDescent="0.25">
      <c r="A34" s="133" t="s">
        <v>72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5"/>
    </row>
  </sheetData>
  <mergeCells count="14">
    <mergeCell ref="B29:W29"/>
    <mergeCell ref="A1:V1"/>
    <mergeCell ref="A2:V2"/>
    <mergeCell ref="A26:J26"/>
    <mergeCell ref="B27:W27"/>
    <mergeCell ref="B28:W28"/>
    <mergeCell ref="A34:W34"/>
    <mergeCell ref="B30:W30"/>
    <mergeCell ref="B31:W31"/>
    <mergeCell ref="B32:W32"/>
    <mergeCell ref="A33:E33"/>
    <mergeCell ref="F33:J33"/>
    <mergeCell ref="K33:O33"/>
    <mergeCell ref="P33:W33"/>
  </mergeCells>
  <printOptions horizontalCentered="1"/>
  <pageMargins left="0.11811023622047245" right="0.11811023622047245" top="0.39370078740157483" bottom="0.19685039370078741" header="0.31496062992125984" footer="0.31496062992125984"/>
  <pageSetup paperSize="9" orientation="landscape" verticalDpi="0" r:id="rId1"/>
  <ignoredErrors>
    <ignoredError sqref="W4:W25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>
      <selection activeCell="Z22" sqref="Z22"/>
    </sheetView>
  </sheetViews>
  <sheetFormatPr defaultRowHeight="15" x14ac:dyDescent="0.25"/>
  <cols>
    <col min="1" max="1" width="10.140625" customWidth="1"/>
    <col min="2" max="2" width="16.1406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2.5703125" bestFit="1" customWidth="1"/>
    <col min="10" max="10" width="6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6.85546875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38"/>
    </row>
    <row r="2" spans="1:23" x14ac:dyDescent="0.25">
      <c r="A2" s="123" t="s">
        <v>297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45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27">
        <v>76750000</v>
      </c>
      <c r="B4" s="4" t="s">
        <v>298</v>
      </c>
      <c r="C4" s="4" t="s">
        <v>13</v>
      </c>
      <c r="D4" s="4" t="s">
        <v>14</v>
      </c>
      <c r="E4" s="4" t="s">
        <v>15</v>
      </c>
      <c r="F4" s="4" t="s">
        <v>33</v>
      </c>
      <c r="G4" s="4" t="s">
        <v>34</v>
      </c>
      <c r="H4" s="4" t="s">
        <v>35</v>
      </c>
      <c r="I4" s="4" t="s">
        <v>299</v>
      </c>
      <c r="J4" s="5">
        <v>35125</v>
      </c>
      <c r="K4" s="7">
        <v>2</v>
      </c>
      <c r="L4" s="7">
        <v>2</v>
      </c>
      <c r="M4" s="7">
        <v>2</v>
      </c>
      <c r="N4" s="7">
        <v>1</v>
      </c>
      <c r="O4" s="7">
        <v>62</v>
      </c>
      <c r="P4" s="6">
        <v>97</v>
      </c>
      <c r="Q4" s="7">
        <v>40</v>
      </c>
      <c r="R4" s="7">
        <v>1</v>
      </c>
      <c r="S4" s="7">
        <v>0</v>
      </c>
      <c r="T4" s="7">
        <v>10</v>
      </c>
      <c r="U4" s="7">
        <v>15</v>
      </c>
      <c r="V4" s="7">
        <v>0</v>
      </c>
      <c r="W4" s="126">
        <f>AVERAGE(K4:V4)</f>
        <v>19.333333333333332</v>
      </c>
    </row>
    <row r="5" spans="1:23" x14ac:dyDescent="0.25">
      <c r="A5" s="127">
        <v>2955013</v>
      </c>
      <c r="B5" s="4" t="s">
        <v>298</v>
      </c>
      <c r="C5" s="4" t="s">
        <v>20</v>
      </c>
      <c r="D5" s="4" t="s">
        <v>14</v>
      </c>
      <c r="E5" s="4" t="s">
        <v>15</v>
      </c>
      <c r="F5" s="4" t="s">
        <v>33</v>
      </c>
      <c r="G5" s="4" t="s">
        <v>21</v>
      </c>
      <c r="H5" s="4" t="s">
        <v>35</v>
      </c>
      <c r="I5" s="4" t="s">
        <v>299</v>
      </c>
      <c r="J5" s="5">
        <v>35125</v>
      </c>
      <c r="K5" s="7">
        <v>12</v>
      </c>
      <c r="L5" s="7">
        <v>12</v>
      </c>
      <c r="M5" s="7">
        <v>13</v>
      </c>
      <c r="N5" s="7">
        <v>6</v>
      </c>
      <c r="O5" s="7">
        <v>62</v>
      </c>
      <c r="P5" s="6">
        <v>97</v>
      </c>
      <c r="Q5" s="7">
        <v>40</v>
      </c>
      <c r="R5" s="7">
        <v>1</v>
      </c>
      <c r="S5" s="7">
        <v>0</v>
      </c>
      <c r="T5" s="7">
        <v>10</v>
      </c>
      <c r="U5" s="7">
        <v>15</v>
      </c>
      <c r="V5" s="7">
        <v>0</v>
      </c>
      <c r="W5" s="126">
        <f t="shared" ref="W5:W39" si="0">AVERAGE(K5:V5)</f>
        <v>22.333333333333332</v>
      </c>
    </row>
    <row r="6" spans="1:23" x14ac:dyDescent="0.25">
      <c r="A6" s="127">
        <v>87318000</v>
      </c>
      <c r="B6" s="4" t="s">
        <v>300</v>
      </c>
      <c r="C6" s="4" t="s">
        <v>13</v>
      </c>
      <c r="D6" s="4" t="s">
        <v>14</v>
      </c>
      <c r="E6" s="4" t="s">
        <v>15</v>
      </c>
      <c r="F6" s="4"/>
      <c r="G6" s="4" t="s">
        <v>29</v>
      </c>
      <c r="H6" s="4"/>
      <c r="I6" s="4" t="s">
        <v>299</v>
      </c>
      <c r="J6" s="5">
        <v>41821</v>
      </c>
      <c r="K6" s="6">
        <v>98</v>
      </c>
      <c r="L6" s="6">
        <v>99</v>
      </c>
      <c r="M6" s="6">
        <v>99</v>
      </c>
      <c r="N6" s="6">
        <v>100</v>
      </c>
      <c r="O6" s="6">
        <v>97</v>
      </c>
      <c r="P6" s="6">
        <v>97</v>
      </c>
      <c r="Q6" s="6">
        <v>98</v>
      </c>
      <c r="R6" s="6">
        <v>100</v>
      </c>
      <c r="S6" s="6">
        <v>98</v>
      </c>
      <c r="T6" s="6">
        <v>95</v>
      </c>
      <c r="U6" s="6">
        <v>93</v>
      </c>
      <c r="V6" s="6">
        <v>97</v>
      </c>
      <c r="W6" s="126">
        <f t="shared" si="0"/>
        <v>97.583333333333329</v>
      </c>
    </row>
    <row r="7" spans="1:23" x14ac:dyDescent="0.25">
      <c r="A7" s="127">
        <v>0</v>
      </c>
      <c r="B7" s="4" t="s">
        <v>300</v>
      </c>
      <c r="C7" s="4" t="s">
        <v>20</v>
      </c>
      <c r="D7" s="4" t="s">
        <v>14</v>
      </c>
      <c r="E7" s="4" t="s">
        <v>15</v>
      </c>
      <c r="F7" s="4"/>
      <c r="G7" s="4" t="s">
        <v>21</v>
      </c>
      <c r="H7" s="4"/>
      <c r="I7" s="4" t="s">
        <v>299</v>
      </c>
      <c r="J7" s="5">
        <v>41821</v>
      </c>
      <c r="K7" s="6">
        <v>98</v>
      </c>
      <c r="L7" s="6">
        <v>99</v>
      </c>
      <c r="M7" s="6">
        <v>99</v>
      </c>
      <c r="N7" s="6">
        <v>100</v>
      </c>
      <c r="O7" s="6">
        <v>97</v>
      </c>
      <c r="P7" s="6">
        <v>97</v>
      </c>
      <c r="Q7" s="6">
        <v>98</v>
      </c>
      <c r="R7" s="6">
        <v>100</v>
      </c>
      <c r="S7" s="6">
        <v>98</v>
      </c>
      <c r="T7" s="6">
        <v>95</v>
      </c>
      <c r="U7" s="6">
        <v>93</v>
      </c>
      <c r="V7" s="6">
        <v>97</v>
      </c>
      <c r="W7" s="126">
        <f t="shared" si="0"/>
        <v>97.583333333333329</v>
      </c>
    </row>
    <row r="8" spans="1:23" x14ac:dyDescent="0.25">
      <c r="A8" s="127">
        <v>86780000</v>
      </c>
      <c r="B8" s="4" t="s">
        <v>301</v>
      </c>
      <c r="C8" s="4" t="s">
        <v>13</v>
      </c>
      <c r="D8" s="4" t="s">
        <v>14</v>
      </c>
      <c r="E8" s="4" t="s">
        <v>15</v>
      </c>
      <c r="F8" s="4"/>
      <c r="G8" s="4" t="s">
        <v>29</v>
      </c>
      <c r="H8" s="4"/>
      <c r="I8" s="4" t="s">
        <v>299</v>
      </c>
      <c r="J8" s="5">
        <v>41944</v>
      </c>
      <c r="K8" s="7">
        <v>0</v>
      </c>
      <c r="L8" s="7">
        <v>19</v>
      </c>
      <c r="M8" s="7">
        <v>69</v>
      </c>
      <c r="N8" s="6">
        <v>95</v>
      </c>
      <c r="O8" s="6">
        <v>97</v>
      </c>
      <c r="P8" s="6">
        <v>94</v>
      </c>
      <c r="Q8" s="6">
        <v>97</v>
      </c>
      <c r="R8" s="6">
        <v>100</v>
      </c>
      <c r="S8" s="6">
        <v>98</v>
      </c>
      <c r="T8" s="6">
        <v>93</v>
      </c>
      <c r="U8" s="6">
        <v>91</v>
      </c>
      <c r="V8" s="7">
        <v>45</v>
      </c>
      <c r="W8" s="126">
        <f t="shared" si="0"/>
        <v>74.833333333333329</v>
      </c>
    </row>
    <row r="9" spans="1:23" x14ac:dyDescent="0.25">
      <c r="A9" s="127">
        <v>0</v>
      </c>
      <c r="B9" s="4" t="s">
        <v>301</v>
      </c>
      <c r="C9" s="4" t="s">
        <v>20</v>
      </c>
      <c r="D9" s="4" t="s">
        <v>14</v>
      </c>
      <c r="E9" s="4" t="s">
        <v>15</v>
      </c>
      <c r="F9" s="4"/>
      <c r="G9" s="4" t="s">
        <v>21</v>
      </c>
      <c r="H9" s="4"/>
      <c r="I9" s="4" t="s">
        <v>299</v>
      </c>
      <c r="J9" s="5">
        <v>41944</v>
      </c>
      <c r="K9" s="7">
        <v>0</v>
      </c>
      <c r="L9" s="7">
        <v>19</v>
      </c>
      <c r="M9" s="7">
        <v>69</v>
      </c>
      <c r="N9" s="6">
        <v>100</v>
      </c>
      <c r="O9" s="6">
        <v>97</v>
      </c>
      <c r="P9" s="6">
        <v>94</v>
      </c>
      <c r="Q9" s="6">
        <v>97</v>
      </c>
      <c r="R9" s="6">
        <v>100</v>
      </c>
      <c r="S9" s="6">
        <v>98</v>
      </c>
      <c r="T9" s="7">
        <v>77</v>
      </c>
      <c r="U9" s="7">
        <v>57</v>
      </c>
      <c r="V9" s="7">
        <v>45</v>
      </c>
      <c r="W9" s="126">
        <f t="shared" si="0"/>
        <v>71.083333333333329</v>
      </c>
    </row>
    <row r="10" spans="1:23" x14ac:dyDescent="0.25">
      <c r="A10" s="127">
        <v>87450004</v>
      </c>
      <c r="B10" s="4" t="s">
        <v>302</v>
      </c>
      <c r="C10" s="4" t="s">
        <v>13</v>
      </c>
      <c r="D10" s="4" t="s">
        <v>14</v>
      </c>
      <c r="E10" s="4" t="s">
        <v>15</v>
      </c>
      <c r="F10" s="4"/>
      <c r="G10" s="4" t="s">
        <v>29</v>
      </c>
      <c r="H10" s="4"/>
      <c r="I10" s="4" t="s">
        <v>299</v>
      </c>
      <c r="J10" s="5">
        <v>41821</v>
      </c>
      <c r="K10" s="6">
        <v>93</v>
      </c>
      <c r="L10" s="7">
        <v>69</v>
      </c>
      <c r="M10" s="8">
        <v>83</v>
      </c>
      <c r="N10" s="6">
        <v>96</v>
      </c>
      <c r="O10" s="6">
        <v>95</v>
      </c>
      <c r="P10" s="8">
        <v>86</v>
      </c>
      <c r="Q10" s="7">
        <v>62</v>
      </c>
      <c r="R10" s="7">
        <v>0</v>
      </c>
      <c r="S10" s="7">
        <v>0</v>
      </c>
      <c r="T10" s="7">
        <v>50</v>
      </c>
      <c r="U10" s="8">
        <v>83</v>
      </c>
      <c r="V10" s="8">
        <v>88</v>
      </c>
      <c r="W10" s="126">
        <f t="shared" si="0"/>
        <v>67.083333333333329</v>
      </c>
    </row>
    <row r="11" spans="1:23" x14ac:dyDescent="0.25">
      <c r="A11" s="127">
        <v>0</v>
      </c>
      <c r="B11" s="4" t="s">
        <v>302</v>
      </c>
      <c r="C11" s="4" t="s">
        <v>20</v>
      </c>
      <c r="D11" s="4" t="s">
        <v>14</v>
      </c>
      <c r="E11" s="4" t="s">
        <v>15</v>
      </c>
      <c r="F11" s="4"/>
      <c r="G11" s="4" t="s">
        <v>21</v>
      </c>
      <c r="H11" s="4"/>
      <c r="I11" s="4" t="s">
        <v>299</v>
      </c>
      <c r="J11" s="5">
        <v>41821</v>
      </c>
      <c r="K11" s="6">
        <v>93</v>
      </c>
      <c r="L11" s="7">
        <v>69</v>
      </c>
      <c r="M11" s="8">
        <v>83</v>
      </c>
      <c r="N11" s="6">
        <v>96</v>
      </c>
      <c r="O11" s="6">
        <v>95</v>
      </c>
      <c r="P11" s="8">
        <v>86</v>
      </c>
      <c r="Q11" s="6">
        <v>96</v>
      </c>
      <c r="R11" s="6">
        <v>99</v>
      </c>
      <c r="S11" s="8">
        <v>81</v>
      </c>
      <c r="T11" s="6">
        <v>91</v>
      </c>
      <c r="U11" s="8">
        <v>83</v>
      </c>
      <c r="V11" s="8">
        <v>88</v>
      </c>
      <c r="W11" s="126">
        <f t="shared" si="0"/>
        <v>88.333333333333329</v>
      </c>
    </row>
    <row r="12" spans="1:23" x14ac:dyDescent="0.25">
      <c r="A12" s="127">
        <v>87380000</v>
      </c>
      <c r="B12" s="4" t="s">
        <v>303</v>
      </c>
      <c r="C12" s="4" t="s">
        <v>13</v>
      </c>
      <c r="D12" s="4" t="s">
        <v>14</v>
      </c>
      <c r="E12" s="4" t="s">
        <v>15</v>
      </c>
      <c r="F12" s="4"/>
      <c r="G12" s="4" t="s">
        <v>17</v>
      </c>
      <c r="H12" s="4"/>
      <c r="I12" s="4" t="s">
        <v>299</v>
      </c>
      <c r="J12" s="5">
        <v>41609</v>
      </c>
      <c r="K12" s="6">
        <v>98</v>
      </c>
      <c r="L12" s="6">
        <v>99</v>
      </c>
      <c r="M12" s="6">
        <v>99</v>
      </c>
      <c r="N12" s="6">
        <v>99</v>
      </c>
      <c r="O12" s="6">
        <v>96</v>
      </c>
      <c r="P12" s="6">
        <v>97</v>
      </c>
      <c r="Q12" s="6">
        <v>99</v>
      </c>
      <c r="R12" s="6">
        <v>100</v>
      </c>
      <c r="S12" s="6">
        <v>100</v>
      </c>
      <c r="T12" s="6">
        <v>90</v>
      </c>
      <c r="U12" s="6">
        <v>94</v>
      </c>
      <c r="V12" s="6">
        <v>97</v>
      </c>
      <c r="W12" s="126">
        <f t="shared" si="0"/>
        <v>97.333333333333329</v>
      </c>
    </row>
    <row r="13" spans="1:23" x14ac:dyDescent="0.25">
      <c r="A13" s="127">
        <v>0</v>
      </c>
      <c r="B13" s="4" t="s">
        <v>303</v>
      </c>
      <c r="C13" s="4" t="s">
        <v>20</v>
      </c>
      <c r="D13" s="4" t="s">
        <v>14</v>
      </c>
      <c r="E13" s="4" t="s">
        <v>15</v>
      </c>
      <c r="F13" s="4"/>
      <c r="G13" s="4" t="s">
        <v>21</v>
      </c>
      <c r="H13" s="4"/>
      <c r="I13" s="4" t="s">
        <v>299</v>
      </c>
      <c r="J13" s="5">
        <v>41609</v>
      </c>
      <c r="K13" s="6">
        <v>98</v>
      </c>
      <c r="L13" s="6">
        <v>99</v>
      </c>
      <c r="M13" s="6">
        <v>99</v>
      </c>
      <c r="N13" s="6">
        <v>99</v>
      </c>
      <c r="O13" s="6">
        <v>96</v>
      </c>
      <c r="P13" s="6">
        <v>97</v>
      </c>
      <c r="Q13" s="6">
        <v>99</v>
      </c>
      <c r="R13" s="6">
        <v>100</v>
      </c>
      <c r="S13" s="6">
        <v>100</v>
      </c>
      <c r="T13" s="6">
        <v>92</v>
      </c>
      <c r="U13" s="6">
        <v>94</v>
      </c>
      <c r="V13" s="6">
        <v>96</v>
      </c>
      <c r="W13" s="126">
        <f t="shared" si="0"/>
        <v>97.416666666666671</v>
      </c>
    </row>
    <row r="14" spans="1:23" x14ac:dyDescent="0.25">
      <c r="A14" s="127">
        <v>76240000</v>
      </c>
      <c r="B14" s="4" t="s">
        <v>304</v>
      </c>
      <c r="C14" s="4" t="s">
        <v>13</v>
      </c>
      <c r="D14" s="4" t="s">
        <v>14</v>
      </c>
      <c r="E14" s="4" t="s">
        <v>15</v>
      </c>
      <c r="F14" s="4"/>
      <c r="G14" s="4" t="s">
        <v>29</v>
      </c>
      <c r="H14" s="4"/>
      <c r="I14" s="4" t="s">
        <v>299</v>
      </c>
      <c r="J14" s="5">
        <v>41944</v>
      </c>
      <c r="K14" s="7">
        <v>53</v>
      </c>
      <c r="L14" s="6">
        <v>98</v>
      </c>
      <c r="M14" s="6">
        <v>99</v>
      </c>
      <c r="N14" s="6">
        <v>100</v>
      </c>
      <c r="O14" s="6">
        <v>97</v>
      </c>
      <c r="P14" s="6">
        <v>97</v>
      </c>
      <c r="Q14" s="6">
        <v>98</v>
      </c>
      <c r="R14" s="6">
        <v>100</v>
      </c>
      <c r="S14" s="6">
        <v>99</v>
      </c>
      <c r="T14" s="6">
        <v>95</v>
      </c>
      <c r="U14" s="6">
        <v>93</v>
      </c>
      <c r="V14" s="6">
        <v>97</v>
      </c>
      <c r="W14" s="126">
        <f t="shared" si="0"/>
        <v>93.833333333333329</v>
      </c>
    </row>
    <row r="15" spans="1:23" x14ac:dyDescent="0.25">
      <c r="A15" s="127">
        <v>0</v>
      </c>
      <c r="B15" s="4" t="s">
        <v>304</v>
      </c>
      <c r="C15" s="4" t="s">
        <v>20</v>
      </c>
      <c r="D15" s="4" t="s">
        <v>14</v>
      </c>
      <c r="E15" s="4" t="s">
        <v>15</v>
      </c>
      <c r="F15" s="4"/>
      <c r="G15" s="4" t="s">
        <v>21</v>
      </c>
      <c r="H15" s="4"/>
      <c r="I15" s="4" t="s">
        <v>299</v>
      </c>
      <c r="J15" s="5">
        <v>41944</v>
      </c>
      <c r="K15" s="7">
        <v>53</v>
      </c>
      <c r="L15" s="6">
        <v>98</v>
      </c>
      <c r="M15" s="6">
        <v>99</v>
      </c>
      <c r="N15" s="6">
        <v>100</v>
      </c>
      <c r="O15" s="6">
        <v>97</v>
      </c>
      <c r="P15" s="6">
        <v>97</v>
      </c>
      <c r="Q15" s="6">
        <v>98</v>
      </c>
      <c r="R15" s="6">
        <v>100</v>
      </c>
      <c r="S15" s="6">
        <v>99</v>
      </c>
      <c r="T15" s="6">
        <v>95</v>
      </c>
      <c r="U15" s="6">
        <v>93</v>
      </c>
      <c r="V15" s="6">
        <v>97</v>
      </c>
      <c r="W15" s="126">
        <f t="shared" si="0"/>
        <v>93.833333333333329</v>
      </c>
    </row>
    <row r="16" spans="1:23" x14ac:dyDescent="0.25">
      <c r="A16" s="127">
        <v>85400000</v>
      </c>
      <c r="B16" s="4" t="s">
        <v>305</v>
      </c>
      <c r="C16" s="4" t="s">
        <v>13</v>
      </c>
      <c r="D16" s="4" t="s">
        <v>14</v>
      </c>
      <c r="E16" s="4" t="s">
        <v>15</v>
      </c>
      <c r="F16" s="4"/>
      <c r="G16" s="4" t="s">
        <v>17</v>
      </c>
      <c r="H16" s="4"/>
      <c r="I16" s="4" t="s">
        <v>299</v>
      </c>
      <c r="J16" s="5">
        <v>37438</v>
      </c>
      <c r="K16" s="6">
        <v>97</v>
      </c>
      <c r="L16" s="6">
        <v>98</v>
      </c>
      <c r="M16" s="6">
        <v>99</v>
      </c>
      <c r="N16" s="6">
        <v>100</v>
      </c>
      <c r="O16" s="7">
        <v>12</v>
      </c>
      <c r="P16" s="7">
        <v>18</v>
      </c>
      <c r="Q16" s="7">
        <v>2</v>
      </c>
      <c r="R16" s="7">
        <v>7</v>
      </c>
      <c r="S16" s="7">
        <v>50</v>
      </c>
      <c r="T16" s="6">
        <v>95</v>
      </c>
      <c r="U16" s="6">
        <v>93</v>
      </c>
      <c r="V16" s="6">
        <v>96</v>
      </c>
      <c r="W16" s="126">
        <f t="shared" si="0"/>
        <v>63.916666666666664</v>
      </c>
    </row>
    <row r="17" spans="1:23" x14ac:dyDescent="0.25">
      <c r="A17" s="127">
        <v>2953008</v>
      </c>
      <c r="B17" s="4" t="s">
        <v>305</v>
      </c>
      <c r="C17" s="4" t="s">
        <v>20</v>
      </c>
      <c r="D17" s="4" t="s">
        <v>14</v>
      </c>
      <c r="E17" s="4" t="s">
        <v>15</v>
      </c>
      <c r="F17" s="4"/>
      <c r="G17" s="4" t="s">
        <v>21</v>
      </c>
      <c r="H17" s="4"/>
      <c r="I17" s="4" t="s">
        <v>299</v>
      </c>
      <c r="J17" s="5">
        <v>37438</v>
      </c>
      <c r="K17" s="6">
        <v>97</v>
      </c>
      <c r="L17" s="6">
        <v>98</v>
      </c>
      <c r="M17" s="6">
        <v>99</v>
      </c>
      <c r="N17" s="6">
        <v>100</v>
      </c>
      <c r="O17" s="6">
        <v>90</v>
      </c>
      <c r="P17" s="6">
        <v>97</v>
      </c>
      <c r="Q17" s="6">
        <v>98</v>
      </c>
      <c r="R17" s="6">
        <v>99</v>
      </c>
      <c r="S17" s="6">
        <v>99</v>
      </c>
      <c r="T17" s="6">
        <v>95</v>
      </c>
      <c r="U17" s="6">
        <v>93</v>
      </c>
      <c r="V17" s="6">
        <v>96</v>
      </c>
      <c r="W17" s="126">
        <f t="shared" si="0"/>
        <v>96.75</v>
      </c>
    </row>
    <row r="18" spans="1:23" x14ac:dyDescent="0.25">
      <c r="A18" s="127">
        <v>87376000</v>
      </c>
      <c r="B18" s="4" t="s">
        <v>306</v>
      </c>
      <c r="C18" s="4" t="s">
        <v>13</v>
      </c>
      <c r="D18" s="4" t="s">
        <v>14</v>
      </c>
      <c r="E18" s="4" t="s">
        <v>15</v>
      </c>
      <c r="F18" s="4"/>
      <c r="G18" s="4" t="s">
        <v>29</v>
      </c>
      <c r="H18" s="4"/>
      <c r="I18" s="4" t="s">
        <v>299</v>
      </c>
      <c r="J18" s="5">
        <v>41944</v>
      </c>
      <c r="K18" s="7">
        <v>0</v>
      </c>
      <c r="L18" s="7">
        <v>58</v>
      </c>
      <c r="M18" s="6">
        <v>99</v>
      </c>
      <c r="N18" s="6">
        <v>100</v>
      </c>
      <c r="O18" s="6">
        <v>97</v>
      </c>
      <c r="P18" s="6">
        <v>97</v>
      </c>
      <c r="Q18" s="6">
        <v>98</v>
      </c>
      <c r="R18" s="6">
        <v>100</v>
      </c>
      <c r="S18" s="6">
        <v>100</v>
      </c>
      <c r="T18" s="6">
        <v>96</v>
      </c>
      <c r="U18" s="6">
        <v>93</v>
      </c>
      <c r="V18" s="6">
        <v>97</v>
      </c>
      <c r="W18" s="126">
        <f t="shared" si="0"/>
        <v>86.25</v>
      </c>
    </row>
    <row r="19" spans="1:23" x14ac:dyDescent="0.25">
      <c r="A19" s="127">
        <v>0</v>
      </c>
      <c r="B19" s="4" t="s">
        <v>306</v>
      </c>
      <c r="C19" s="4" t="s">
        <v>20</v>
      </c>
      <c r="D19" s="4" t="s">
        <v>14</v>
      </c>
      <c r="E19" s="4" t="s">
        <v>15</v>
      </c>
      <c r="F19" s="4"/>
      <c r="G19" s="4" t="s">
        <v>21</v>
      </c>
      <c r="H19" s="4"/>
      <c r="I19" s="4" t="s">
        <v>299</v>
      </c>
      <c r="J19" s="5">
        <v>41944</v>
      </c>
      <c r="K19" s="7">
        <v>0</v>
      </c>
      <c r="L19" s="7">
        <v>58</v>
      </c>
      <c r="M19" s="6">
        <v>99</v>
      </c>
      <c r="N19" s="6">
        <v>100</v>
      </c>
      <c r="O19" s="6">
        <v>97</v>
      </c>
      <c r="P19" s="6">
        <v>97</v>
      </c>
      <c r="Q19" s="6">
        <v>98</v>
      </c>
      <c r="R19" s="6">
        <v>100</v>
      </c>
      <c r="S19" s="6">
        <v>100</v>
      </c>
      <c r="T19" s="7">
        <v>78</v>
      </c>
      <c r="U19" s="7">
        <v>58</v>
      </c>
      <c r="V19" s="6">
        <v>97</v>
      </c>
      <c r="W19" s="126">
        <f t="shared" si="0"/>
        <v>81.833333333333329</v>
      </c>
    </row>
    <row r="20" spans="1:23" x14ac:dyDescent="0.25">
      <c r="A20" s="127">
        <v>75900000</v>
      </c>
      <c r="B20" s="4" t="s">
        <v>307</v>
      </c>
      <c r="C20" s="4" t="s">
        <v>13</v>
      </c>
      <c r="D20" s="4" t="s">
        <v>14</v>
      </c>
      <c r="E20" s="4" t="s">
        <v>15</v>
      </c>
      <c r="F20" s="4"/>
      <c r="G20" s="4" t="s">
        <v>29</v>
      </c>
      <c r="H20" s="4"/>
      <c r="I20" s="4" t="s">
        <v>299</v>
      </c>
      <c r="J20" s="5">
        <v>41091</v>
      </c>
      <c r="K20" s="7">
        <v>0</v>
      </c>
      <c r="L20" s="7">
        <v>0</v>
      </c>
      <c r="M20" s="7">
        <v>0</v>
      </c>
      <c r="N20" s="7">
        <v>0</v>
      </c>
      <c r="O20" s="7">
        <v>61</v>
      </c>
      <c r="P20" s="6">
        <v>97</v>
      </c>
      <c r="Q20" s="6">
        <v>99</v>
      </c>
      <c r="R20" s="6">
        <v>100</v>
      </c>
      <c r="S20" s="6">
        <v>99</v>
      </c>
      <c r="T20" s="6">
        <v>95</v>
      </c>
      <c r="U20" s="6">
        <v>94</v>
      </c>
      <c r="V20" s="6">
        <v>96</v>
      </c>
      <c r="W20" s="126">
        <f t="shared" si="0"/>
        <v>61.75</v>
      </c>
    </row>
    <row r="21" spans="1:23" x14ac:dyDescent="0.25">
      <c r="A21" s="127">
        <v>2956005</v>
      </c>
      <c r="B21" s="4" t="s">
        <v>307</v>
      </c>
      <c r="C21" s="4" t="s">
        <v>20</v>
      </c>
      <c r="D21" s="4" t="s">
        <v>14</v>
      </c>
      <c r="E21" s="4" t="s">
        <v>15</v>
      </c>
      <c r="F21" s="4"/>
      <c r="G21" s="4" t="s">
        <v>21</v>
      </c>
      <c r="H21" s="4"/>
      <c r="I21" s="4" t="s">
        <v>299</v>
      </c>
      <c r="J21" s="5">
        <v>41091</v>
      </c>
      <c r="K21" s="7">
        <v>0</v>
      </c>
      <c r="L21" s="7">
        <v>0</v>
      </c>
      <c r="M21" s="7">
        <v>0</v>
      </c>
      <c r="N21" s="7">
        <v>0</v>
      </c>
      <c r="O21" s="7">
        <v>61</v>
      </c>
      <c r="P21" s="6">
        <v>97</v>
      </c>
      <c r="Q21" s="6">
        <v>99</v>
      </c>
      <c r="R21" s="6">
        <v>100</v>
      </c>
      <c r="S21" s="6">
        <v>99</v>
      </c>
      <c r="T21" s="6">
        <v>95</v>
      </c>
      <c r="U21" s="6">
        <v>94</v>
      </c>
      <c r="V21" s="6">
        <v>96</v>
      </c>
      <c r="W21" s="126">
        <f t="shared" si="0"/>
        <v>61.75</v>
      </c>
    </row>
    <row r="22" spans="1:23" x14ac:dyDescent="0.25">
      <c r="A22" s="127">
        <v>76560000</v>
      </c>
      <c r="B22" s="4" t="s">
        <v>308</v>
      </c>
      <c r="C22" s="4" t="s">
        <v>13</v>
      </c>
      <c r="D22" s="4" t="s">
        <v>14</v>
      </c>
      <c r="E22" s="4" t="s">
        <v>15</v>
      </c>
      <c r="F22" s="4" t="s">
        <v>23</v>
      </c>
      <c r="G22" s="4" t="s">
        <v>34</v>
      </c>
      <c r="H22" s="4" t="s">
        <v>25</v>
      </c>
      <c r="I22" s="4" t="s">
        <v>299</v>
      </c>
      <c r="J22" s="5">
        <v>35125</v>
      </c>
      <c r="K22" s="7">
        <v>0</v>
      </c>
      <c r="L22" s="7">
        <v>0</v>
      </c>
      <c r="M22" s="6">
        <v>98</v>
      </c>
      <c r="N22" s="6">
        <v>99</v>
      </c>
      <c r="O22" s="6">
        <v>98</v>
      </c>
      <c r="P22" s="6">
        <v>94</v>
      </c>
      <c r="Q22" s="7">
        <v>70</v>
      </c>
      <c r="R22" s="7">
        <v>75</v>
      </c>
      <c r="S22" s="6">
        <v>97</v>
      </c>
      <c r="T22" s="7">
        <v>71</v>
      </c>
      <c r="U22" s="7">
        <v>61</v>
      </c>
      <c r="V22" s="6">
        <v>97</v>
      </c>
      <c r="W22" s="126">
        <f t="shared" si="0"/>
        <v>71.666666666666671</v>
      </c>
    </row>
    <row r="23" spans="1:23" x14ac:dyDescent="0.25">
      <c r="A23" s="127">
        <v>2955008</v>
      </c>
      <c r="B23" s="4" t="s">
        <v>308</v>
      </c>
      <c r="C23" s="4" t="s">
        <v>20</v>
      </c>
      <c r="D23" s="4" t="s">
        <v>14</v>
      </c>
      <c r="E23" s="4" t="s">
        <v>15</v>
      </c>
      <c r="F23" s="4" t="s">
        <v>23</v>
      </c>
      <c r="G23" s="4" t="s">
        <v>21</v>
      </c>
      <c r="H23" s="4" t="s">
        <v>25</v>
      </c>
      <c r="I23" s="4" t="s">
        <v>299</v>
      </c>
      <c r="J23" s="5">
        <v>35125</v>
      </c>
      <c r="K23" s="6">
        <v>98</v>
      </c>
      <c r="L23" s="6">
        <v>98</v>
      </c>
      <c r="M23" s="6">
        <v>99</v>
      </c>
      <c r="N23" s="6">
        <v>100</v>
      </c>
      <c r="O23" s="6">
        <v>98</v>
      </c>
      <c r="P23" s="6">
        <v>97</v>
      </c>
      <c r="Q23" s="6">
        <v>98</v>
      </c>
      <c r="R23" s="6">
        <v>100</v>
      </c>
      <c r="S23" s="6">
        <v>99</v>
      </c>
      <c r="T23" s="6">
        <v>96</v>
      </c>
      <c r="U23" s="6">
        <v>92</v>
      </c>
      <c r="V23" s="6">
        <v>97</v>
      </c>
      <c r="W23" s="126">
        <f t="shared" si="0"/>
        <v>97.666666666666671</v>
      </c>
    </row>
    <row r="24" spans="1:23" x14ac:dyDescent="0.25">
      <c r="A24" s="127">
        <v>88260000</v>
      </c>
      <c r="B24" s="4" t="s">
        <v>309</v>
      </c>
      <c r="C24" s="4" t="s">
        <v>13</v>
      </c>
      <c r="D24" s="4" t="s">
        <v>14</v>
      </c>
      <c r="E24" s="4" t="s">
        <v>15</v>
      </c>
      <c r="F24" s="4"/>
      <c r="G24" s="4" t="s">
        <v>29</v>
      </c>
      <c r="H24" s="4"/>
      <c r="I24" s="4" t="s">
        <v>299</v>
      </c>
      <c r="J24" s="5">
        <v>41699</v>
      </c>
      <c r="K24" s="6">
        <v>98</v>
      </c>
      <c r="L24" s="6">
        <v>100</v>
      </c>
      <c r="M24" s="6">
        <v>99</v>
      </c>
      <c r="N24" s="6">
        <v>100</v>
      </c>
      <c r="O24" s="6">
        <v>96</v>
      </c>
      <c r="P24" s="6">
        <v>97</v>
      </c>
      <c r="Q24" s="6">
        <v>98</v>
      </c>
      <c r="R24" s="6">
        <v>100</v>
      </c>
      <c r="S24" s="6">
        <v>99</v>
      </c>
      <c r="T24" s="6">
        <v>95</v>
      </c>
      <c r="U24" s="6">
        <v>94</v>
      </c>
      <c r="V24" s="6">
        <v>97</v>
      </c>
      <c r="W24" s="126">
        <f t="shared" si="0"/>
        <v>97.75</v>
      </c>
    </row>
    <row r="25" spans="1:23" x14ac:dyDescent="0.25">
      <c r="A25" s="127">
        <v>0</v>
      </c>
      <c r="B25" s="4" t="s">
        <v>309</v>
      </c>
      <c r="C25" s="4" t="s">
        <v>20</v>
      </c>
      <c r="D25" s="4" t="s">
        <v>14</v>
      </c>
      <c r="E25" s="4" t="s">
        <v>15</v>
      </c>
      <c r="F25" s="4"/>
      <c r="G25" s="4" t="s">
        <v>21</v>
      </c>
      <c r="H25" s="4"/>
      <c r="I25" s="4" t="s">
        <v>299</v>
      </c>
      <c r="J25" s="5">
        <v>41699</v>
      </c>
      <c r="K25" s="6">
        <v>98</v>
      </c>
      <c r="L25" s="6">
        <v>100</v>
      </c>
      <c r="M25" s="6">
        <v>99</v>
      </c>
      <c r="N25" s="6">
        <v>100</v>
      </c>
      <c r="O25" s="6">
        <v>96</v>
      </c>
      <c r="P25" s="6">
        <v>97</v>
      </c>
      <c r="Q25" s="6">
        <v>98</v>
      </c>
      <c r="R25" s="6">
        <v>100</v>
      </c>
      <c r="S25" s="6">
        <v>99</v>
      </c>
      <c r="T25" s="6">
        <v>95</v>
      </c>
      <c r="U25" s="6">
        <v>94</v>
      </c>
      <c r="V25" s="6">
        <v>97</v>
      </c>
      <c r="W25" s="126">
        <f t="shared" si="0"/>
        <v>97.75</v>
      </c>
    </row>
    <row r="26" spans="1:23" x14ac:dyDescent="0.25">
      <c r="A26" s="127">
        <v>87920500</v>
      </c>
      <c r="B26" s="4" t="s">
        <v>310</v>
      </c>
      <c r="C26" s="4" t="s">
        <v>13</v>
      </c>
      <c r="D26" s="4" t="s">
        <v>14</v>
      </c>
      <c r="E26" s="4" t="s">
        <v>15</v>
      </c>
      <c r="F26" s="4"/>
      <c r="G26" s="4" t="s">
        <v>29</v>
      </c>
      <c r="H26" s="4"/>
      <c r="I26" s="4" t="s">
        <v>299</v>
      </c>
      <c r="J26" s="5">
        <v>41913</v>
      </c>
      <c r="K26" s="6">
        <v>99</v>
      </c>
      <c r="L26" s="6">
        <v>99</v>
      </c>
      <c r="M26" s="6">
        <v>99</v>
      </c>
      <c r="N26" s="6">
        <v>100</v>
      </c>
      <c r="O26" s="6">
        <v>98</v>
      </c>
      <c r="P26" s="6">
        <v>97</v>
      </c>
      <c r="Q26" s="7">
        <v>61</v>
      </c>
      <c r="R26" s="6">
        <v>100</v>
      </c>
      <c r="S26" s="6">
        <v>100</v>
      </c>
      <c r="T26" s="6">
        <v>94</v>
      </c>
      <c r="U26" s="8">
        <v>88</v>
      </c>
      <c r="V26" s="6">
        <v>97</v>
      </c>
      <c r="W26" s="126">
        <f t="shared" si="0"/>
        <v>94.333333333333329</v>
      </c>
    </row>
    <row r="27" spans="1:23" x14ac:dyDescent="0.25">
      <c r="A27" s="127">
        <v>0</v>
      </c>
      <c r="B27" s="4" t="s">
        <v>310</v>
      </c>
      <c r="C27" s="4" t="s">
        <v>20</v>
      </c>
      <c r="D27" s="4" t="s">
        <v>14</v>
      </c>
      <c r="E27" s="4" t="s">
        <v>15</v>
      </c>
      <c r="F27" s="4"/>
      <c r="G27" s="4" t="s">
        <v>21</v>
      </c>
      <c r="H27" s="4"/>
      <c r="I27" s="4" t="s">
        <v>299</v>
      </c>
      <c r="J27" s="5">
        <v>41913</v>
      </c>
      <c r="K27" s="6">
        <v>99</v>
      </c>
      <c r="L27" s="6">
        <v>99</v>
      </c>
      <c r="M27" s="6">
        <v>99</v>
      </c>
      <c r="N27" s="6">
        <v>100</v>
      </c>
      <c r="O27" s="6">
        <v>98</v>
      </c>
      <c r="P27" s="6">
        <v>97</v>
      </c>
      <c r="Q27" s="7">
        <v>61</v>
      </c>
      <c r="R27" s="6">
        <v>100</v>
      </c>
      <c r="S27" s="6">
        <v>100</v>
      </c>
      <c r="T27" s="7">
        <v>76</v>
      </c>
      <c r="U27" s="7">
        <v>58</v>
      </c>
      <c r="V27" s="6">
        <v>97</v>
      </c>
      <c r="W27" s="126">
        <f t="shared" si="0"/>
        <v>90.333333333333329</v>
      </c>
    </row>
    <row r="28" spans="1:23" x14ac:dyDescent="0.25">
      <c r="A28" s="127">
        <v>87905000</v>
      </c>
      <c r="B28" s="4" t="s">
        <v>311</v>
      </c>
      <c r="C28" s="4" t="s">
        <v>13</v>
      </c>
      <c r="D28" s="4" t="s">
        <v>14</v>
      </c>
      <c r="E28" s="4" t="s">
        <v>15</v>
      </c>
      <c r="F28" s="4"/>
      <c r="G28" s="4" t="s">
        <v>17</v>
      </c>
      <c r="H28" s="4"/>
      <c r="I28" s="4" t="s">
        <v>299</v>
      </c>
      <c r="J28" s="5">
        <v>41944</v>
      </c>
      <c r="K28" s="7">
        <v>0</v>
      </c>
      <c r="L28" s="7">
        <v>65</v>
      </c>
      <c r="M28" s="6">
        <v>99</v>
      </c>
      <c r="N28" s="6">
        <v>100</v>
      </c>
      <c r="O28" s="6">
        <v>97</v>
      </c>
      <c r="P28" s="6">
        <v>97</v>
      </c>
      <c r="Q28" s="6">
        <v>98</v>
      </c>
      <c r="R28" s="6">
        <v>100</v>
      </c>
      <c r="S28" s="6">
        <v>100</v>
      </c>
      <c r="T28" s="6">
        <v>96</v>
      </c>
      <c r="U28" s="6">
        <v>93</v>
      </c>
      <c r="V28" s="6">
        <v>97</v>
      </c>
      <c r="W28" s="126">
        <f t="shared" si="0"/>
        <v>86.833333333333329</v>
      </c>
    </row>
    <row r="29" spans="1:23" x14ac:dyDescent="0.25">
      <c r="A29" s="127">
        <v>3152011</v>
      </c>
      <c r="B29" s="4" t="s">
        <v>311</v>
      </c>
      <c r="C29" s="4" t="s">
        <v>20</v>
      </c>
      <c r="D29" s="4" t="s">
        <v>14</v>
      </c>
      <c r="E29" s="4" t="s">
        <v>15</v>
      </c>
      <c r="F29" s="4"/>
      <c r="G29" s="4" t="s">
        <v>21</v>
      </c>
      <c r="H29" s="4"/>
      <c r="I29" s="4" t="s">
        <v>299</v>
      </c>
      <c r="J29" s="5">
        <v>41944</v>
      </c>
      <c r="K29" s="7">
        <v>0</v>
      </c>
      <c r="L29" s="7">
        <v>65</v>
      </c>
      <c r="M29" s="6">
        <v>99</v>
      </c>
      <c r="N29" s="6">
        <v>100</v>
      </c>
      <c r="O29" s="6">
        <v>97</v>
      </c>
      <c r="P29" s="6">
        <v>97</v>
      </c>
      <c r="Q29" s="6">
        <v>98</v>
      </c>
      <c r="R29" s="6">
        <v>100</v>
      </c>
      <c r="S29" s="6">
        <v>100</v>
      </c>
      <c r="T29" s="7">
        <v>78</v>
      </c>
      <c r="U29" s="7">
        <v>61</v>
      </c>
      <c r="V29" s="6">
        <v>97</v>
      </c>
      <c r="W29" s="126">
        <f t="shared" si="0"/>
        <v>82.666666666666671</v>
      </c>
    </row>
    <row r="30" spans="1:23" x14ac:dyDescent="0.25">
      <c r="A30" s="127">
        <v>76290000</v>
      </c>
      <c r="B30" s="4" t="s">
        <v>312</v>
      </c>
      <c r="C30" s="4" t="s">
        <v>13</v>
      </c>
      <c r="D30" s="4" t="s">
        <v>14</v>
      </c>
      <c r="E30" s="4" t="s">
        <v>15</v>
      </c>
      <c r="F30" s="4"/>
      <c r="G30" s="4" t="s">
        <v>29</v>
      </c>
      <c r="H30" s="4"/>
      <c r="I30" s="4" t="s">
        <v>299</v>
      </c>
      <c r="J30" s="5">
        <v>41944</v>
      </c>
      <c r="K30" s="7">
        <v>53</v>
      </c>
      <c r="L30" s="6">
        <v>98</v>
      </c>
      <c r="M30" s="6">
        <v>99</v>
      </c>
      <c r="N30" s="6">
        <v>100</v>
      </c>
      <c r="O30" s="6">
        <v>97</v>
      </c>
      <c r="P30" s="6">
        <v>97</v>
      </c>
      <c r="Q30" s="6">
        <v>98</v>
      </c>
      <c r="R30" s="6">
        <v>100</v>
      </c>
      <c r="S30" s="6">
        <v>99</v>
      </c>
      <c r="T30" s="6">
        <v>96</v>
      </c>
      <c r="U30" s="6">
        <v>93</v>
      </c>
      <c r="V30" s="6">
        <v>97</v>
      </c>
      <c r="W30" s="126">
        <f t="shared" si="0"/>
        <v>93.916666666666671</v>
      </c>
    </row>
    <row r="31" spans="1:23" x14ac:dyDescent="0.25">
      <c r="A31" s="127">
        <v>0</v>
      </c>
      <c r="B31" s="4" t="s">
        <v>312</v>
      </c>
      <c r="C31" s="4" t="s">
        <v>20</v>
      </c>
      <c r="D31" s="4" t="s">
        <v>14</v>
      </c>
      <c r="E31" s="4" t="s">
        <v>15</v>
      </c>
      <c r="F31" s="4"/>
      <c r="G31" s="4" t="s">
        <v>21</v>
      </c>
      <c r="H31" s="4"/>
      <c r="I31" s="4" t="s">
        <v>299</v>
      </c>
      <c r="J31" s="5">
        <v>41944</v>
      </c>
      <c r="K31" s="7">
        <v>53</v>
      </c>
      <c r="L31" s="6">
        <v>98</v>
      </c>
      <c r="M31" s="6">
        <v>99</v>
      </c>
      <c r="N31" s="6">
        <v>100</v>
      </c>
      <c r="O31" s="6">
        <v>97</v>
      </c>
      <c r="P31" s="6">
        <v>97</v>
      </c>
      <c r="Q31" s="6">
        <v>98</v>
      </c>
      <c r="R31" s="6">
        <v>100</v>
      </c>
      <c r="S31" s="6">
        <v>99</v>
      </c>
      <c r="T31" s="7">
        <v>78</v>
      </c>
      <c r="U31" s="7">
        <v>61</v>
      </c>
      <c r="V31" s="6">
        <v>97</v>
      </c>
      <c r="W31" s="126">
        <f t="shared" si="0"/>
        <v>89.75</v>
      </c>
    </row>
    <row r="32" spans="1:23" x14ac:dyDescent="0.25">
      <c r="A32" s="127">
        <v>75780000</v>
      </c>
      <c r="B32" s="4" t="s">
        <v>313</v>
      </c>
      <c r="C32" s="4" t="s">
        <v>13</v>
      </c>
      <c r="D32" s="4" t="s">
        <v>14</v>
      </c>
      <c r="E32" s="4" t="s">
        <v>15</v>
      </c>
      <c r="F32" s="4" t="s">
        <v>33</v>
      </c>
      <c r="G32" s="4" t="s">
        <v>275</v>
      </c>
      <c r="H32" s="4" t="s">
        <v>35</v>
      </c>
      <c r="I32" s="4" t="s">
        <v>299</v>
      </c>
      <c r="J32" s="5">
        <v>35125</v>
      </c>
      <c r="K32" s="7">
        <v>5</v>
      </c>
      <c r="L32" s="7">
        <v>5</v>
      </c>
      <c r="M32" s="7">
        <v>5</v>
      </c>
      <c r="N32" s="7">
        <v>5</v>
      </c>
      <c r="O32" s="7">
        <v>10</v>
      </c>
      <c r="P32" s="6">
        <v>97</v>
      </c>
      <c r="Q32" s="6">
        <v>99</v>
      </c>
      <c r="R32" s="6">
        <v>100</v>
      </c>
      <c r="S32" s="6">
        <v>100</v>
      </c>
      <c r="T32" s="6">
        <v>94</v>
      </c>
      <c r="U32" s="6">
        <v>94</v>
      </c>
      <c r="V32" s="6">
        <v>96</v>
      </c>
      <c r="W32" s="126">
        <f t="shared" si="0"/>
        <v>59.166666666666664</v>
      </c>
    </row>
    <row r="33" spans="1:23" x14ac:dyDescent="0.25">
      <c r="A33" s="127">
        <v>2856006</v>
      </c>
      <c r="B33" s="4" t="s">
        <v>313</v>
      </c>
      <c r="C33" s="4" t="s">
        <v>20</v>
      </c>
      <c r="D33" s="4" t="s">
        <v>14</v>
      </c>
      <c r="E33" s="4" t="s">
        <v>15</v>
      </c>
      <c r="F33" s="4" t="s">
        <v>33</v>
      </c>
      <c r="G33" s="4" t="s">
        <v>21</v>
      </c>
      <c r="H33" s="4" t="s">
        <v>35</v>
      </c>
      <c r="I33" s="4" t="s">
        <v>299</v>
      </c>
      <c r="J33" s="5">
        <v>35125</v>
      </c>
      <c r="K33" s="7">
        <v>11</v>
      </c>
      <c r="L33" s="7">
        <v>7</v>
      </c>
      <c r="M33" s="7">
        <v>11</v>
      </c>
      <c r="N33" s="7">
        <v>11</v>
      </c>
      <c r="O33" s="7">
        <v>61</v>
      </c>
      <c r="P33" s="6">
        <v>97</v>
      </c>
      <c r="Q33" s="6">
        <v>99</v>
      </c>
      <c r="R33" s="6">
        <v>100</v>
      </c>
      <c r="S33" s="6">
        <v>100</v>
      </c>
      <c r="T33" s="6">
        <v>94</v>
      </c>
      <c r="U33" s="6">
        <v>94</v>
      </c>
      <c r="V33" s="6">
        <v>96</v>
      </c>
      <c r="W33" s="126">
        <f t="shared" si="0"/>
        <v>65.083333333333329</v>
      </c>
    </row>
    <row r="34" spans="1:23" x14ac:dyDescent="0.25">
      <c r="A34" s="127">
        <v>87189000</v>
      </c>
      <c r="B34" s="4" t="s">
        <v>314</v>
      </c>
      <c r="C34" s="4" t="s">
        <v>13</v>
      </c>
      <c r="D34" s="4" t="s">
        <v>14</v>
      </c>
      <c r="E34" s="4" t="s">
        <v>15</v>
      </c>
      <c r="F34" s="4"/>
      <c r="G34" s="4" t="s">
        <v>29</v>
      </c>
      <c r="H34" s="4"/>
      <c r="I34" s="4" t="s">
        <v>299</v>
      </c>
      <c r="J34" s="5">
        <v>41913</v>
      </c>
      <c r="K34" s="6">
        <v>97</v>
      </c>
      <c r="L34" s="6">
        <v>98</v>
      </c>
      <c r="M34" s="6">
        <v>99</v>
      </c>
      <c r="N34" s="6">
        <v>96</v>
      </c>
      <c r="O34" s="6">
        <v>97</v>
      </c>
      <c r="P34" s="6">
        <v>97</v>
      </c>
      <c r="Q34" s="6">
        <v>98</v>
      </c>
      <c r="R34" s="6">
        <v>100</v>
      </c>
      <c r="S34" s="6">
        <v>99</v>
      </c>
      <c r="T34" s="6">
        <v>96</v>
      </c>
      <c r="U34" s="6">
        <v>93</v>
      </c>
      <c r="V34" s="6">
        <v>97</v>
      </c>
      <c r="W34" s="126">
        <f t="shared" si="0"/>
        <v>97.25</v>
      </c>
    </row>
    <row r="35" spans="1:23" x14ac:dyDescent="0.25">
      <c r="A35" s="127">
        <v>0</v>
      </c>
      <c r="B35" s="4" t="s">
        <v>314</v>
      </c>
      <c r="C35" s="4" t="s">
        <v>20</v>
      </c>
      <c r="D35" s="4" t="s">
        <v>14</v>
      </c>
      <c r="E35" s="4" t="s">
        <v>15</v>
      </c>
      <c r="F35" s="4"/>
      <c r="G35" s="4" t="s">
        <v>21</v>
      </c>
      <c r="H35" s="4"/>
      <c r="I35" s="4" t="s">
        <v>299</v>
      </c>
      <c r="J35" s="5">
        <v>41913</v>
      </c>
      <c r="K35" s="6">
        <v>97</v>
      </c>
      <c r="L35" s="6">
        <v>98</v>
      </c>
      <c r="M35" s="6">
        <v>99</v>
      </c>
      <c r="N35" s="6">
        <v>100</v>
      </c>
      <c r="O35" s="7">
        <v>74</v>
      </c>
      <c r="P35" s="6">
        <v>97</v>
      </c>
      <c r="Q35" s="6">
        <v>98</v>
      </c>
      <c r="R35" s="6">
        <v>100</v>
      </c>
      <c r="S35" s="6">
        <v>99</v>
      </c>
      <c r="T35" s="6">
        <v>96</v>
      </c>
      <c r="U35" s="6">
        <v>93</v>
      </c>
      <c r="V35" s="6">
        <v>97</v>
      </c>
      <c r="W35" s="126">
        <f t="shared" si="0"/>
        <v>95.666666666666671</v>
      </c>
    </row>
    <row r="36" spans="1:23" x14ac:dyDescent="0.25">
      <c r="A36" s="127">
        <v>87010000</v>
      </c>
      <c r="B36" s="4" t="s">
        <v>315</v>
      </c>
      <c r="C36" s="4" t="s">
        <v>13</v>
      </c>
      <c r="D36" s="4" t="s">
        <v>14</v>
      </c>
      <c r="E36" s="4" t="s">
        <v>15</v>
      </c>
      <c r="F36" s="4"/>
      <c r="G36" s="4" t="s">
        <v>29</v>
      </c>
      <c r="H36" s="4"/>
      <c r="I36" s="4" t="s">
        <v>299</v>
      </c>
      <c r="J36" s="5">
        <v>41883</v>
      </c>
      <c r="K36" s="7">
        <v>0</v>
      </c>
      <c r="L36" s="7">
        <v>57</v>
      </c>
      <c r="M36" s="6">
        <v>99</v>
      </c>
      <c r="N36" s="6">
        <v>100</v>
      </c>
      <c r="O36" s="6">
        <v>97</v>
      </c>
      <c r="P36" s="6">
        <v>97</v>
      </c>
      <c r="Q36" s="6">
        <v>98</v>
      </c>
      <c r="R36" s="6">
        <v>100</v>
      </c>
      <c r="S36" s="6">
        <v>100</v>
      </c>
      <c r="T36" s="6">
        <v>94</v>
      </c>
      <c r="U36" s="6">
        <v>92</v>
      </c>
      <c r="V36" s="6">
        <v>97</v>
      </c>
      <c r="W36" s="126">
        <f t="shared" si="0"/>
        <v>85.916666666666671</v>
      </c>
    </row>
    <row r="37" spans="1:23" x14ac:dyDescent="0.25">
      <c r="A37" s="127">
        <v>0</v>
      </c>
      <c r="B37" s="4" t="s">
        <v>315</v>
      </c>
      <c r="C37" s="4" t="s">
        <v>20</v>
      </c>
      <c r="D37" s="4" t="s">
        <v>14</v>
      </c>
      <c r="E37" s="4" t="s">
        <v>15</v>
      </c>
      <c r="F37" s="4"/>
      <c r="G37" s="4" t="s">
        <v>21</v>
      </c>
      <c r="H37" s="4"/>
      <c r="I37" s="4" t="s">
        <v>299</v>
      </c>
      <c r="J37" s="5">
        <v>41883</v>
      </c>
      <c r="K37" s="7">
        <v>0</v>
      </c>
      <c r="L37" s="7">
        <v>57</v>
      </c>
      <c r="M37" s="6">
        <v>99</v>
      </c>
      <c r="N37" s="6">
        <v>100</v>
      </c>
      <c r="O37" s="6">
        <v>97</v>
      </c>
      <c r="P37" s="6">
        <v>97</v>
      </c>
      <c r="Q37" s="6">
        <v>98</v>
      </c>
      <c r="R37" s="6">
        <v>100</v>
      </c>
      <c r="S37" s="6">
        <v>100</v>
      </c>
      <c r="T37" s="6">
        <v>94</v>
      </c>
      <c r="U37" s="6">
        <v>92</v>
      </c>
      <c r="V37" s="6">
        <v>97</v>
      </c>
      <c r="W37" s="126">
        <f t="shared" si="0"/>
        <v>85.916666666666671</v>
      </c>
    </row>
    <row r="38" spans="1:23" x14ac:dyDescent="0.25">
      <c r="A38" s="127">
        <v>77150000</v>
      </c>
      <c r="B38" s="4" t="s">
        <v>316</v>
      </c>
      <c r="C38" s="4" t="s">
        <v>13</v>
      </c>
      <c r="D38" s="4" t="s">
        <v>14</v>
      </c>
      <c r="E38" s="4" t="s">
        <v>15</v>
      </c>
      <c r="F38" s="4" t="s">
        <v>33</v>
      </c>
      <c r="G38" s="4" t="s">
        <v>34</v>
      </c>
      <c r="H38" s="4" t="s">
        <v>35</v>
      </c>
      <c r="I38" s="4" t="s">
        <v>299</v>
      </c>
      <c r="J38" s="5">
        <v>35125</v>
      </c>
      <c r="K38" s="7">
        <v>0</v>
      </c>
      <c r="L38" s="7">
        <v>0</v>
      </c>
      <c r="M38" s="8">
        <v>89</v>
      </c>
      <c r="N38" s="6">
        <v>100</v>
      </c>
      <c r="O38" s="6">
        <v>97</v>
      </c>
      <c r="P38" s="6">
        <v>97</v>
      </c>
      <c r="Q38" s="6">
        <v>98</v>
      </c>
      <c r="R38" s="6">
        <v>100</v>
      </c>
      <c r="S38" s="6">
        <v>99</v>
      </c>
      <c r="T38" s="6">
        <v>96</v>
      </c>
      <c r="U38" s="6">
        <v>93</v>
      </c>
      <c r="V38" s="6">
        <v>96</v>
      </c>
      <c r="W38" s="126">
        <f t="shared" si="0"/>
        <v>80.416666666666671</v>
      </c>
    </row>
    <row r="39" spans="1:23" x14ac:dyDescent="0.25">
      <c r="A39" s="127">
        <v>2957003</v>
      </c>
      <c r="B39" s="4" t="s">
        <v>316</v>
      </c>
      <c r="C39" s="4" t="s">
        <v>20</v>
      </c>
      <c r="D39" s="4" t="s">
        <v>14</v>
      </c>
      <c r="E39" s="4" t="s">
        <v>15</v>
      </c>
      <c r="F39" s="4" t="s">
        <v>33</v>
      </c>
      <c r="G39" s="4" t="s">
        <v>21</v>
      </c>
      <c r="H39" s="4" t="s">
        <v>35</v>
      </c>
      <c r="I39" s="4" t="s">
        <v>299</v>
      </c>
      <c r="J39" s="5">
        <v>35125</v>
      </c>
      <c r="K39" s="7">
        <v>0</v>
      </c>
      <c r="L39" s="7">
        <v>0</v>
      </c>
      <c r="M39" s="8">
        <v>89</v>
      </c>
      <c r="N39" s="6">
        <v>100</v>
      </c>
      <c r="O39" s="6">
        <v>97</v>
      </c>
      <c r="P39" s="6">
        <v>97</v>
      </c>
      <c r="Q39" s="6">
        <v>98</v>
      </c>
      <c r="R39" s="6">
        <v>100</v>
      </c>
      <c r="S39" s="6">
        <v>99</v>
      </c>
      <c r="T39" s="7">
        <v>62</v>
      </c>
      <c r="U39" s="6">
        <v>93</v>
      </c>
      <c r="V39" s="6">
        <v>96</v>
      </c>
      <c r="W39" s="126">
        <f t="shared" si="0"/>
        <v>77.583333333333329</v>
      </c>
    </row>
    <row r="40" spans="1:23" x14ac:dyDescent="0.25">
      <c r="A40" s="139" t="s">
        <v>57</v>
      </c>
      <c r="B40" s="140"/>
      <c r="C40" s="140"/>
      <c r="D40" s="140"/>
      <c r="E40" s="140"/>
      <c r="F40" s="140"/>
      <c r="G40" s="140"/>
      <c r="H40" s="140"/>
      <c r="I40" s="140"/>
      <c r="J40" s="141"/>
      <c r="K40" s="23">
        <f>AVERAGE(K4:K39)</f>
        <v>47.222222222222221</v>
      </c>
      <c r="L40" s="23">
        <f t="shared" ref="L40:V40" si="1">AVERAGE(L4:L39)</f>
        <v>62.166666666666664</v>
      </c>
      <c r="M40" s="23">
        <f t="shared" si="1"/>
        <v>80.222222222222229</v>
      </c>
      <c r="N40" s="23">
        <f t="shared" si="1"/>
        <v>83.416666666666671</v>
      </c>
      <c r="O40" s="23">
        <f t="shared" si="1"/>
        <v>86.333333333333329</v>
      </c>
      <c r="P40" s="23">
        <f t="shared" si="1"/>
        <v>93.944444444444443</v>
      </c>
      <c r="Q40" s="23">
        <f t="shared" si="1"/>
        <v>88.333333333333329</v>
      </c>
      <c r="R40" s="23">
        <f t="shared" si="1"/>
        <v>88.388888888888886</v>
      </c>
      <c r="S40" s="23">
        <f t="shared" si="1"/>
        <v>89.055555555555557</v>
      </c>
      <c r="T40" s="23">
        <f t="shared" si="1"/>
        <v>84.666666666666671</v>
      </c>
      <c r="U40" s="23">
        <f t="shared" si="1"/>
        <v>82.444444444444443</v>
      </c>
      <c r="V40" s="23">
        <f t="shared" si="1"/>
        <v>87.972222222222229</v>
      </c>
      <c r="W40" s="137">
        <f>AVERAGE(K40:V40)</f>
        <v>81.180555555555557</v>
      </c>
    </row>
    <row r="41" spans="1:23" x14ac:dyDescent="0.25">
      <c r="A41" s="127" t="s">
        <v>58</v>
      </c>
      <c r="B41" s="30" t="s">
        <v>59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130"/>
    </row>
    <row r="42" spans="1:23" x14ac:dyDescent="0.25">
      <c r="A42" s="127" t="s">
        <v>60</v>
      </c>
      <c r="B42" s="30" t="s">
        <v>61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130"/>
    </row>
    <row r="43" spans="1:23" x14ac:dyDescent="0.25">
      <c r="A43" s="127" t="s">
        <v>62</v>
      </c>
      <c r="B43" s="30" t="s">
        <v>63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130"/>
    </row>
    <row r="44" spans="1:23" x14ac:dyDescent="0.25">
      <c r="A44" s="127" t="s">
        <v>62</v>
      </c>
      <c r="B44" s="30" t="s">
        <v>64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130"/>
    </row>
    <row r="45" spans="1:23" x14ac:dyDescent="0.25">
      <c r="A45" s="127" t="s">
        <v>62</v>
      </c>
      <c r="B45" s="30" t="s">
        <v>65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130"/>
    </row>
    <row r="46" spans="1:23" x14ac:dyDescent="0.25">
      <c r="A46" s="127" t="s">
        <v>66</v>
      </c>
      <c r="B46" s="30" t="s">
        <v>67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130"/>
    </row>
    <row r="47" spans="1:23" x14ac:dyDescent="0.25">
      <c r="A47" s="131" t="s">
        <v>68</v>
      </c>
      <c r="B47" s="36"/>
      <c r="C47" s="36"/>
      <c r="D47" s="36"/>
      <c r="E47" s="37"/>
      <c r="F47" s="38" t="s">
        <v>69</v>
      </c>
      <c r="G47" s="39"/>
      <c r="H47" s="39"/>
      <c r="I47" s="39"/>
      <c r="J47" s="40"/>
      <c r="K47" s="41" t="s">
        <v>70</v>
      </c>
      <c r="L47" s="42"/>
      <c r="M47" s="42"/>
      <c r="N47" s="42"/>
      <c r="O47" s="43"/>
      <c r="P47" s="44" t="s">
        <v>71</v>
      </c>
      <c r="Q47" s="45"/>
      <c r="R47" s="45"/>
      <c r="S47" s="45"/>
      <c r="T47" s="45"/>
      <c r="U47" s="45"/>
      <c r="V47" s="45"/>
      <c r="W47" s="132"/>
    </row>
    <row r="48" spans="1:23" x14ac:dyDescent="0.25">
      <c r="A48" s="133" t="s">
        <v>72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5"/>
    </row>
  </sheetData>
  <mergeCells count="14">
    <mergeCell ref="B43:W43"/>
    <mergeCell ref="A1:V1"/>
    <mergeCell ref="A2:V2"/>
    <mergeCell ref="A40:J40"/>
    <mergeCell ref="B41:W41"/>
    <mergeCell ref="B42:W42"/>
    <mergeCell ref="A48:W48"/>
    <mergeCell ref="B44:W44"/>
    <mergeCell ref="B45:W45"/>
    <mergeCell ref="B46:W46"/>
    <mergeCell ref="A47:E47"/>
    <mergeCell ref="F47:J47"/>
    <mergeCell ref="K47:O47"/>
    <mergeCell ref="P47:W47"/>
  </mergeCells>
  <printOptions horizontalCentered="1"/>
  <pageMargins left="0.19685039370078741" right="0.19685039370078741" top="0.59055118110236227" bottom="0.39370078740157483" header="0.31496062992125984" footer="0.31496062992125984"/>
  <pageSetup paperSize="9" orientation="landscape" verticalDpi="0" r:id="rId1"/>
  <ignoredErrors>
    <ignoredError sqref="W4:W40 K40:V40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94"/>
  <sheetViews>
    <sheetView showGridLines="0" topLeftCell="A55" workbookViewId="0">
      <selection activeCell="Y26" sqref="Y26"/>
    </sheetView>
  </sheetViews>
  <sheetFormatPr defaultRowHeight="15" x14ac:dyDescent="0.25"/>
  <cols>
    <col min="1" max="1" width="10.85546875" customWidth="1"/>
    <col min="2" max="2" width="20.285156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14" customWidth="1"/>
    <col min="8" max="8" width="3.85546875" bestFit="1" customWidth="1"/>
    <col min="9" max="9" width="2.5703125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6.85546875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38"/>
    </row>
    <row r="2" spans="1:23" x14ac:dyDescent="0.25">
      <c r="A2" s="123" t="s">
        <v>317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45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27">
        <v>83500000</v>
      </c>
      <c r="B4" s="4" t="s">
        <v>318</v>
      </c>
      <c r="C4" s="4" t="s">
        <v>13</v>
      </c>
      <c r="D4" s="4" t="s">
        <v>14</v>
      </c>
      <c r="E4" s="4" t="s">
        <v>15</v>
      </c>
      <c r="F4" s="4" t="s">
        <v>75</v>
      </c>
      <c r="G4" s="4" t="s">
        <v>275</v>
      </c>
      <c r="H4" s="4" t="s">
        <v>18</v>
      </c>
      <c r="I4" s="4" t="s">
        <v>319</v>
      </c>
      <c r="J4" s="5">
        <v>34943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76</v>
      </c>
      <c r="R4" s="6">
        <v>100</v>
      </c>
      <c r="S4" s="6">
        <v>100</v>
      </c>
      <c r="T4" s="6">
        <v>97</v>
      </c>
      <c r="U4" s="6">
        <v>94</v>
      </c>
      <c r="V4" s="6">
        <v>97</v>
      </c>
      <c r="W4" s="126">
        <f>AVERAGE(K4:V4)</f>
        <v>47</v>
      </c>
    </row>
    <row r="5" spans="1:23" x14ac:dyDescent="0.25">
      <c r="A5" s="127">
        <v>2749000</v>
      </c>
      <c r="B5" s="4" t="s">
        <v>318</v>
      </c>
      <c r="C5" s="4" t="s">
        <v>20</v>
      </c>
      <c r="D5" s="4" t="s">
        <v>14</v>
      </c>
      <c r="E5" s="4" t="s">
        <v>15</v>
      </c>
      <c r="F5" s="4" t="s">
        <v>75</v>
      </c>
      <c r="G5" s="4" t="s">
        <v>21</v>
      </c>
      <c r="H5" s="4" t="s">
        <v>18</v>
      </c>
      <c r="I5" s="4" t="s">
        <v>319</v>
      </c>
      <c r="J5" s="5">
        <v>34943</v>
      </c>
      <c r="K5" s="6">
        <v>96</v>
      </c>
      <c r="L5" s="6">
        <v>93</v>
      </c>
      <c r="M5" s="6">
        <v>97</v>
      </c>
      <c r="N5" s="6">
        <v>94</v>
      </c>
      <c r="O5" s="6">
        <v>92</v>
      </c>
      <c r="P5" s="6">
        <v>94</v>
      </c>
      <c r="Q5" s="6">
        <v>96</v>
      </c>
      <c r="R5" s="6">
        <v>100</v>
      </c>
      <c r="S5" s="6">
        <v>100</v>
      </c>
      <c r="T5" s="6">
        <v>97</v>
      </c>
      <c r="U5" s="6">
        <v>94</v>
      </c>
      <c r="V5" s="6">
        <v>97</v>
      </c>
      <c r="W5" s="126">
        <f t="shared" ref="W5:W68" si="0">AVERAGE(K5:V5)</f>
        <v>95.833333333333329</v>
      </c>
    </row>
    <row r="6" spans="1:23" x14ac:dyDescent="0.25">
      <c r="A6" s="127">
        <v>83345000</v>
      </c>
      <c r="B6" s="4" t="s">
        <v>320</v>
      </c>
      <c r="C6" s="4" t="s">
        <v>13</v>
      </c>
      <c r="D6" s="4" t="s">
        <v>14</v>
      </c>
      <c r="E6" s="4" t="s">
        <v>15</v>
      </c>
      <c r="F6" s="4" t="s">
        <v>75</v>
      </c>
      <c r="G6" s="4" t="s">
        <v>128</v>
      </c>
      <c r="H6" s="4" t="s">
        <v>18</v>
      </c>
      <c r="I6" s="4" t="s">
        <v>319</v>
      </c>
      <c r="J6" s="5">
        <v>40848</v>
      </c>
      <c r="K6" s="7">
        <v>0</v>
      </c>
      <c r="L6" s="7">
        <v>0</v>
      </c>
      <c r="M6" s="7">
        <v>0</v>
      </c>
      <c r="N6" s="7">
        <v>0</v>
      </c>
      <c r="O6" s="7">
        <v>27</v>
      </c>
      <c r="P6" s="6">
        <v>95</v>
      </c>
      <c r="Q6" s="6">
        <v>96</v>
      </c>
      <c r="R6" s="7">
        <v>33</v>
      </c>
      <c r="S6" s="7">
        <v>0</v>
      </c>
      <c r="T6" s="7">
        <v>0</v>
      </c>
      <c r="U6" s="7">
        <v>0</v>
      </c>
      <c r="V6" s="7">
        <v>0</v>
      </c>
      <c r="W6" s="126">
        <f t="shared" si="0"/>
        <v>20.916666666666668</v>
      </c>
    </row>
    <row r="7" spans="1:23" x14ac:dyDescent="0.25">
      <c r="A7" s="127">
        <v>2649058</v>
      </c>
      <c r="B7" s="4" t="s">
        <v>320</v>
      </c>
      <c r="C7" s="4" t="s">
        <v>20</v>
      </c>
      <c r="D7" s="4" t="s">
        <v>14</v>
      </c>
      <c r="E7" s="4" t="s">
        <v>15</v>
      </c>
      <c r="F7" s="4" t="s">
        <v>75</v>
      </c>
      <c r="G7" s="4" t="s">
        <v>21</v>
      </c>
      <c r="H7" s="4" t="s">
        <v>18</v>
      </c>
      <c r="I7" s="4" t="s">
        <v>319</v>
      </c>
      <c r="J7" s="5">
        <v>40848</v>
      </c>
      <c r="K7" s="6">
        <v>95</v>
      </c>
      <c r="L7" s="6">
        <v>92</v>
      </c>
      <c r="M7" s="6">
        <v>96</v>
      </c>
      <c r="N7" s="6">
        <v>95</v>
      </c>
      <c r="O7" s="6">
        <v>94</v>
      </c>
      <c r="P7" s="6">
        <v>94</v>
      </c>
      <c r="Q7" s="6">
        <v>96</v>
      </c>
      <c r="R7" s="6">
        <v>97</v>
      </c>
      <c r="S7" s="6">
        <v>98</v>
      </c>
      <c r="T7" s="6">
        <v>92</v>
      </c>
      <c r="U7" s="6">
        <v>93</v>
      </c>
      <c r="V7" s="6">
        <v>96</v>
      </c>
      <c r="W7" s="126">
        <f t="shared" si="0"/>
        <v>94.833333333333329</v>
      </c>
    </row>
    <row r="8" spans="1:23" x14ac:dyDescent="0.25">
      <c r="A8" s="127">
        <v>83030000</v>
      </c>
      <c r="B8" s="4" t="s">
        <v>321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101</v>
      </c>
      <c r="H8" s="4" t="s">
        <v>18</v>
      </c>
      <c r="I8" s="4" t="s">
        <v>319</v>
      </c>
      <c r="J8" s="5">
        <v>37288</v>
      </c>
      <c r="K8" s="6">
        <v>97</v>
      </c>
      <c r="L8" s="6">
        <v>98</v>
      </c>
      <c r="M8" s="6">
        <v>99</v>
      </c>
      <c r="N8" s="6">
        <v>97</v>
      </c>
      <c r="O8" s="6">
        <v>95</v>
      </c>
      <c r="P8" s="6">
        <v>97</v>
      </c>
      <c r="Q8" s="6">
        <v>99</v>
      </c>
      <c r="R8" s="6">
        <v>100</v>
      </c>
      <c r="S8" s="6">
        <v>99</v>
      </c>
      <c r="T8" s="6">
        <v>94</v>
      </c>
      <c r="U8" s="6">
        <v>91</v>
      </c>
      <c r="V8" s="6">
        <v>96</v>
      </c>
      <c r="W8" s="126">
        <f t="shared" si="0"/>
        <v>96.833333333333329</v>
      </c>
    </row>
    <row r="9" spans="1:23" x14ac:dyDescent="0.25">
      <c r="A9" s="127">
        <v>2750014</v>
      </c>
      <c r="B9" s="4" t="s">
        <v>321</v>
      </c>
      <c r="C9" s="4" t="s">
        <v>20</v>
      </c>
      <c r="D9" s="4" t="s">
        <v>14</v>
      </c>
      <c r="E9" s="4" t="s">
        <v>15</v>
      </c>
      <c r="F9" s="4" t="s">
        <v>16</v>
      </c>
      <c r="G9" s="4" t="s">
        <v>21</v>
      </c>
      <c r="H9" s="4" t="s">
        <v>18</v>
      </c>
      <c r="I9" s="4" t="s">
        <v>319</v>
      </c>
      <c r="J9" s="5">
        <v>37288</v>
      </c>
      <c r="K9" s="6">
        <v>97</v>
      </c>
      <c r="L9" s="6">
        <v>98</v>
      </c>
      <c r="M9" s="6">
        <v>99</v>
      </c>
      <c r="N9" s="6">
        <v>97</v>
      </c>
      <c r="O9" s="6">
        <v>95</v>
      </c>
      <c r="P9" s="6">
        <v>97</v>
      </c>
      <c r="Q9" s="6">
        <v>99</v>
      </c>
      <c r="R9" s="6">
        <v>100</v>
      </c>
      <c r="S9" s="6">
        <v>99</v>
      </c>
      <c r="T9" s="6">
        <v>94</v>
      </c>
      <c r="U9" s="6">
        <v>91</v>
      </c>
      <c r="V9" s="6">
        <v>96</v>
      </c>
      <c r="W9" s="126">
        <f t="shared" si="0"/>
        <v>96.833333333333329</v>
      </c>
    </row>
    <row r="10" spans="1:23" x14ac:dyDescent="0.25">
      <c r="A10" s="127">
        <v>83029900</v>
      </c>
      <c r="B10" s="4" t="s">
        <v>322</v>
      </c>
      <c r="C10" s="4" t="s">
        <v>13</v>
      </c>
      <c r="D10" s="4" t="s">
        <v>14</v>
      </c>
      <c r="E10" s="4" t="s">
        <v>15</v>
      </c>
      <c r="F10" s="4" t="s">
        <v>75</v>
      </c>
      <c r="G10" s="4" t="s">
        <v>17</v>
      </c>
      <c r="H10" s="4" t="s">
        <v>18</v>
      </c>
      <c r="I10" s="4" t="s">
        <v>319</v>
      </c>
      <c r="J10" s="5">
        <v>41183</v>
      </c>
      <c r="K10" s="6">
        <v>97</v>
      </c>
      <c r="L10" s="6">
        <v>98</v>
      </c>
      <c r="M10" s="6">
        <v>99</v>
      </c>
      <c r="N10" s="6">
        <v>98</v>
      </c>
      <c r="O10" s="6">
        <v>95</v>
      </c>
      <c r="P10" s="6">
        <v>97</v>
      </c>
      <c r="Q10" s="6">
        <v>99</v>
      </c>
      <c r="R10" s="6">
        <v>100</v>
      </c>
      <c r="S10" s="6">
        <v>99</v>
      </c>
      <c r="T10" s="6">
        <v>95</v>
      </c>
      <c r="U10" s="6">
        <v>91</v>
      </c>
      <c r="V10" s="6">
        <v>96</v>
      </c>
      <c r="W10" s="126">
        <f t="shared" si="0"/>
        <v>97</v>
      </c>
    </row>
    <row r="11" spans="1:23" x14ac:dyDescent="0.25">
      <c r="A11" s="127">
        <v>0</v>
      </c>
      <c r="B11" s="4" t="s">
        <v>322</v>
      </c>
      <c r="C11" s="4" t="s">
        <v>20</v>
      </c>
      <c r="D11" s="4" t="s">
        <v>14</v>
      </c>
      <c r="E11" s="4" t="s">
        <v>15</v>
      </c>
      <c r="F11" s="4" t="s">
        <v>75</v>
      </c>
      <c r="G11" s="4" t="s">
        <v>21</v>
      </c>
      <c r="H11" s="4" t="s">
        <v>18</v>
      </c>
      <c r="I11" s="4" t="s">
        <v>319</v>
      </c>
      <c r="J11" s="5">
        <v>41183</v>
      </c>
      <c r="K11" s="6">
        <v>97</v>
      </c>
      <c r="L11" s="6">
        <v>98</v>
      </c>
      <c r="M11" s="6">
        <v>99</v>
      </c>
      <c r="N11" s="6">
        <v>98</v>
      </c>
      <c r="O11" s="6">
        <v>95</v>
      </c>
      <c r="P11" s="6">
        <v>97</v>
      </c>
      <c r="Q11" s="6">
        <v>99</v>
      </c>
      <c r="R11" s="6">
        <v>100</v>
      </c>
      <c r="S11" s="6">
        <v>99</v>
      </c>
      <c r="T11" s="6">
        <v>95</v>
      </c>
      <c r="U11" s="6">
        <v>91</v>
      </c>
      <c r="V11" s="6">
        <v>95</v>
      </c>
      <c r="W11" s="126">
        <f t="shared" si="0"/>
        <v>96.916666666666671</v>
      </c>
    </row>
    <row r="12" spans="1:23" x14ac:dyDescent="0.25">
      <c r="A12" s="127">
        <v>83800002</v>
      </c>
      <c r="B12" s="4" t="s">
        <v>323</v>
      </c>
      <c r="C12" s="4" t="s">
        <v>13</v>
      </c>
      <c r="D12" s="4" t="s">
        <v>14</v>
      </c>
      <c r="E12" s="4" t="s">
        <v>15</v>
      </c>
      <c r="F12" s="4" t="s">
        <v>75</v>
      </c>
      <c r="G12" s="4" t="s">
        <v>324</v>
      </c>
      <c r="H12" s="4" t="s">
        <v>18</v>
      </c>
      <c r="I12" s="4" t="s">
        <v>319</v>
      </c>
      <c r="J12" s="5">
        <v>35186</v>
      </c>
      <c r="K12" s="6">
        <v>95</v>
      </c>
      <c r="L12" s="6">
        <v>92</v>
      </c>
      <c r="M12" s="6">
        <v>97</v>
      </c>
      <c r="N12" s="6">
        <v>94</v>
      </c>
      <c r="O12" s="6">
        <v>92</v>
      </c>
      <c r="P12" s="6">
        <v>93</v>
      </c>
      <c r="Q12" s="6">
        <v>97</v>
      </c>
      <c r="R12" s="6">
        <v>95</v>
      </c>
      <c r="S12" s="6">
        <v>97</v>
      </c>
      <c r="T12" s="6">
        <v>92</v>
      </c>
      <c r="U12" s="6">
        <v>93</v>
      </c>
      <c r="V12" s="6">
        <v>96</v>
      </c>
      <c r="W12" s="126">
        <f t="shared" si="0"/>
        <v>94.416666666666671</v>
      </c>
    </row>
    <row r="13" spans="1:23" x14ac:dyDescent="0.25">
      <c r="A13" s="127">
        <v>2649007</v>
      </c>
      <c r="B13" s="4" t="s">
        <v>323</v>
      </c>
      <c r="C13" s="4" t="s">
        <v>20</v>
      </c>
      <c r="D13" s="4" t="s">
        <v>14</v>
      </c>
      <c r="E13" s="4" t="s">
        <v>15</v>
      </c>
      <c r="F13" s="4" t="s">
        <v>75</v>
      </c>
      <c r="G13" s="4" t="s">
        <v>21</v>
      </c>
      <c r="H13" s="4" t="s">
        <v>18</v>
      </c>
      <c r="I13" s="4" t="s">
        <v>319</v>
      </c>
      <c r="J13" s="5">
        <v>35186</v>
      </c>
      <c r="K13" s="6">
        <v>95</v>
      </c>
      <c r="L13" s="6">
        <v>92</v>
      </c>
      <c r="M13" s="6">
        <v>98</v>
      </c>
      <c r="N13" s="6">
        <v>95</v>
      </c>
      <c r="O13" s="6">
        <v>93</v>
      </c>
      <c r="P13" s="6">
        <v>94</v>
      </c>
      <c r="Q13" s="6">
        <v>96</v>
      </c>
      <c r="R13" s="6">
        <v>95</v>
      </c>
      <c r="S13" s="6">
        <v>97</v>
      </c>
      <c r="T13" s="6">
        <v>91</v>
      </c>
      <c r="U13" s="6">
        <v>92</v>
      </c>
      <c r="V13" s="6">
        <v>96</v>
      </c>
      <c r="W13" s="126">
        <f t="shared" si="0"/>
        <v>94.5</v>
      </c>
    </row>
    <row r="14" spans="1:23" x14ac:dyDescent="0.25">
      <c r="A14" s="127">
        <v>84559800</v>
      </c>
      <c r="B14" s="4" t="s">
        <v>325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34</v>
      </c>
      <c r="H14" s="4" t="s">
        <v>18</v>
      </c>
      <c r="I14" s="4" t="s">
        <v>319</v>
      </c>
      <c r="J14" s="5">
        <v>36892</v>
      </c>
      <c r="K14" s="6">
        <v>98</v>
      </c>
      <c r="L14" s="6">
        <v>99</v>
      </c>
      <c r="M14" s="6">
        <v>99</v>
      </c>
      <c r="N14" s="6">
        <v>98</v>
      </c>
      <c r="O14" s="6">
        <v>96</v>
      </c>
      <c r="P14" s="6">
        <v>97</v>
      </c>
      <c r="Q14" s="6">
        <v>99</v>
      </c>
      <c r="R14" s="6">
        <v>100</v>
      </c>
      <c r="S14" s="6">
        <v>100</v>
      </c>
      <c r="T14" s="7">
        <v>18</v>
      </c>
      <c r="U14" s="7">
        <v>0</v>
      </c>
      <c r="V14" s="7">
        <v>0</v>
      </c>
      <c r="W14" s="126">
        <f t="shared" si="0"/>
        <v>75.333333333333329</v>
      </c>
    </row>
    <row r="15" spans="1:23" x14ac:dyDescent="0.25">
      <c r="A15" s="127">
        <v>2849030</v>
      </c>
      <c r="B15" s="4" t="s">
        <v>325</v>
      </c>
      <c r="C15" s="4" t="s">
        <v>20</v>
      </c>
      <c r="D15" s="4" t="s">
        <v>14</v>
      </c>
      <c r="E15" s="4" t="s">
        <v>15</v>
      </c>
      <c r="F15" s="4" t="s">
        <v>16</v>
      </c>
      <c r="G15" s="4" t="s">
        <v>21</v>
      </c>
      <c r="H15" s="4" t="s">
        <v>18</v>
      </c>
      <c r="I15" s="4" t="s">
        <v>319</v>
      </c>
      <c r="J15" s="5">
        <v>36892</v>
      </c>
      <c r="K15" s="6">
        <v>97</v>
      </c>
      <c r="L15" s="6">
        <v>99</v>
      </c>
      <c r="M15" s="6">
        <v>99</v>
      </c>
      <c r="N15" s="6">
        <v>98</v>
      </c>
      <c r="O15" s="6">
        <v>96</v>
      </c>
      <c r="P15" s="6">
        <v>97</v>
      </c>
      <c r="Q15" s="6">
        <v>99</v>
      </c>
      <c r="R15" s="6">
        <v>100</v>
      </c>
      <c r="S15" s="6">
        <v>100</v>
      </c>
      <c r="T15" s="7">
        <v>54</v>
      </c>
      <c r="U15" s="7">
        <v>12</v>
      </c>
      <c r="V15" s="7">
        <v>0</v>
      </c>
      <c r="W15" s="126">
        <f t="shared" si="0"/>
        <v>79.25</v>
      </c>
    </row>
    <row r="16" spans="1:23" x14ac:dyDescent="0.25">
      <c r="A16" s="127">
        <v>83900000</v>
      </c>
      <c r="B16" s="4" t="s">
        <v>326</v>
      </c>
      <c r="C16" s="4" t="s">
        <v>13</v>
      </c>
      <c r="D16" s="4" t="s">
        <v>14</v>
      </c>
      <c r="E16" s="4" t="s">
        <v>15</v>
      </c>
      <c r="F16" s="4" t="s">
        <v>75</v>
      </c>
      <c r="G16" s="4" t="s">
        <v>327</v>
      </c>
      <c r="H16" s="4" t="s">
        <v>18</v>
      </c>
      <c r="I16" s="4" t="s">
        <v>319</v>
      </c>
      <c r="J16" s="5">
        <v>35186</v>
      </c>
      <c r="K16" s="6">
        <v>94</v>
      </c>
      <c r="L16" s="6">
        <v>92</v>
      </c>
      <c r="M16" s="6">
        <v>96</v>
      </c>
      <c r="N16" s="6">
        <v>95</v>
      </c>
      <c r="O16" s="6">
        <v>93</v>
      </c>
      <c r="P16" s="6">
        <v>95</v>
      </c>
      <c r="Q16" s="6">
        <v>97</v>
      </c>
      <c r="R16" s="6">
        <v>97</v>
      </c>
      <c r="S16" s="6">
        <v>97</v>
      </c>
      <c r="T16" s="6">
        <v>92</v>
      </c>
      <c r="U16" s="6">
        <v>93</v>
      </c>
      <c r="V16" s="6">
        <v>96</v>
      </c>
      <c r="W16" s="126">
        <f t="shared" si="0"/>
        <v>94.75</v>
      </c>
    </row>
    <row r="17" spans="1:23" x14ac:dyDescent="0.25">
      <c r="A17" s="127">
        <v>2748000</v>
      </c>
      <c r="B17" s="4" t="s">
        <v>326</v>
      </c>
      <c r="C17" s="4" t="s">
        <v>20</v>
      </c>
      <c r="D17" s="4" t="s">
        <v>14</v>
      </c>
      <c r="E17" s="4" t="s">
        <v>15</v>
      </c>
      <c r="F17" s="4" t="s">
        <v>75</v>
      </c>
      <c r="G17" s="4" t="s">
        <v>21</v>
      </c>
      <c r="H17" s="4" t="s">
        <v>18</v>
      </c>
      <c r="I17" s="4" t="s">
        <v>319</v>
      </c>
      <c r="J17" s="5">
        <v>35186</v>
      </c>
      <c r="K17" s="6">
        <v>94</v>
      </c>
      <c r="L17" s="6">
        <v>92</v>
      </c>
      <c r="M17" s="6">
        <v>95</v>
      </c>
      <c r="N17" s="6">
        <v>94</v>
      </c>
      <c r="O17" s="6">
        <v>93</v>
      </c>
      <c r="P17" s="6">
        <v>95</v>
      </c>
      <c r="Q17" s="6">
        <v>96</v>
      </c>
      <c r="R17" s="6">
        <v>97</v>
      </c>
      <c r="S17" s="6">
        <v>97</v>
      </c>
      <c r="T17" s="6">
        <v>92</v>
      </c>
      <c r="U17" s="6">
        <v>92</v>
      </c>
      <c r="V17" s="6">
        <v>96</v>
      </c>
      <c r="W17" s="126">
        <f t="shared" si="0"/>
        <v>94.416666666666671</v>
      </c>
    </row>
    <row r="18" spans="1:23" x14ac:dyDescent="0.25">
      <c r="A18" s="127">
        <v>83130000</v>
      </c>
      <c r="B18" s="4" t="s">
        <v>328</v>
      </c>
      <c r="C18" s="4" t="s">
        <v>13</v>
      </c>
      <c r="D18" s="4" t="s">
        <v>14</v>
      </c>
      <c r="E18" s="4" t="s">
        <v>15</v>
      </c>
      <c r="F18" s="4" t="s">
        <v>75</v>
      </c>
      <c r="G18" s="4" t="s">
        <v>29</v>
      </c>
      <c r="H18" s="4" t="s">
        <v>18</v>
      </c>
      <c r="I18" s="4" t="s">
        <v>319</v>
      </c>
      <c r="J18" s="5">
        <v>41122</v>
      </c>
      <c r="K18" s="6">
        <v>98</v>
      </c>
      <c r="L18" s="6">
        <v>98</v>
      </c>
      <c r="M18" s="6">
        <v>99</v>
      </c>
      <c r="N18" s="6">
        <v>98</v>
      </c>
      <c r="O18" s="6">
        <v>96</v>
      </c>
      <c r="P18" s="6">
        <v>97</v>
      </c>
      <c r="Q18" s="6">
        <v>99</v>
      </c>
      <c r="R18" s="6">
        <v>100</v>
      </c>
      <c r="S18" s="6">
        <v>99</v>
      </c>
      <c r="T18" s="6">
        <v>96</v>
      </c>
      <c r="U18" s="6">
        <v>91</v>
      </c>
      <c r="V18" s="6">
        <v>96</v>
      </c>
      <c r="W18" s="126">
        <f t="shared" si="0"/>
        <v>97.25</v>
      </c>
    </row>
    <row r="19" spans="1:23" x14ac:dyDescent="0.25">
      <c r="A19" s="127">
        <v>2749055</v>
      </c>
      <c r="B19" s="4" t="s">
        <v>328</v>
      </c>
      <c r="C19" s="4" t="s">
        <v>20</v>
      </c>
      <c r="D19" s="4" t="s">
        <v>14</v>
      </c>
      <c r="E19" s="4" t="s">
        <v>15</v>
      </c>
      <c r="F19" s="4" t="s">
        <v>75</v>
      </c>
      <c r="G19" s="4" t="s">
        <v>21</v>
      </c>
      <c r="H19" s="4" t="s">
        <v>18</v>
      </c>
      <c r="I19" s="4" t="s">
        <v>319</v>
      </c>
      <c r="J19" s="5">
        <v>41122</v>
      </c>
      <c r="K19" s="6">
        <v>97</v>
      </c>
      <c r="L19" s="6">
        <v>98</v>
      </c>
      <c r="M19" s="6">
        <v>99</v>
      </c>
      <c r="N19" s="6">
        <v>98</v>
      </c>
      <c r="O19" s="6">
        <v>96</v>
      </c>
      <c r="P19" s="6">
        <v>97</v>
      </c>
      <c r="Q19" s="6">
        <v>99</v>
      </c>
      <c r="R19" s="6">
        <v>100</v>
      </c>
      <c r="S19" s="6">
        <v>99</v>
      </c>
      <c r="T19" s="6">
        <v>96</v>
      </c>
      <c r="U19" s="6">
        <v>91</v>
      </c>
      <c r="V19" s="6">
        <v>96</v>
      </c>
      <c r="W19" s="126">
        <f t="shared" si="0"/>
        <v>97.166666666666671</v>
      </c>
    </row>
    <row r="20" spans="1:23" x14ac:dyDescent="0.25">
      <c r="A20" s="127">
        <v>73690001</v>
      </c>
      <c r="B20" s="4" t="s">
        <v>329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29</v>
      </c>
      <c r="H20" s="4" t="s">
        <v>18</v>
      </c>
      <c r="I20" s="4" t="s">
        <v>319</v>
      </c>
      <c r="J20" s="5">
        <v>41518</v>
      </c>
      <c r="K20" s="8">
        <v>87</v>
      </c>
      <c r="L20" s="8">
        <v>88</v>
      </c>
      <c r="M20" s="6">
        <v>95</v>
      </c>
      <c r="N20" s="6">
        <v>97</v>
      </c>
      <c r="O20" s="6">
        <v>90</v>
      </c>
      <c r="P20" s="6">
        <v>93</v>
      </c>
      <c r="Q20" s="8">
        <v>85</v>
      </c>
      <c r="R20" s="6">
        <v>99</v>
      </c>
      <c r="S20" s="6">
        <v>95</v>
      </c>
      <c r="T20" s="8">
        <v>82</v>
      </c>
      <c r="U20" s="7">
        <v>11</v>
      </c>
      <c r="V20" s="8">
        <v>82</v>
      </c>
      <c r="W20" s="126">
        <f t="shared" si="0"/>
        <v>83.666666666666671</v>
      </c>
    </row>
    <row r="21" spans="1:23" x14ac:dyDescent="0.25">
      <c r="A21" s="127">
        <v>0</v>
      </c>
      <c r="B21" s="4" t="s">
        <v>329</v>
      </c>
      <c r="C21" s="4" t="s">
        <v>20</v>
      </c>
      <c r="D21" s="4" t="s">
        <v>14</v>
      </c>
      <c r="E21" s="4" t="s">
        <v>15</v>
      </c>
      <c r="F21" s="4" t="s">
        <v>16</v>
      </c>
      <c r="G21" s="4" t="s">
        <v>21</v>
      </c>
      <c r="H21" s="4" t="s">
        <v>18</v>
      </c>
      <c r="I21" s="4" t="s">
        <v>319</v>
      </c>
      <c r="J21" s="5">
        <v>41518</v>
      </c>
      <c r="K21" s="8">
        <v>87</v>
      </c>
      <c r="L21" s="8">
        <v>88</v>
      </c>
      <c r="M21" s="6">
        <v>95</v>
      </c>
      <c r="N21" s="6">
        <v>97</v>
      </c>
      <c r="O21" s="8">
        <v>89</v>
      </c>
      <c r="P21" s="6">
        <v>93</v>
      </c>
      <c r="Q21" s="8">
        <v>84</v>
      </c>
      <c r="R21" s="6">
        <v>99</v>
      </c>
      <c r="S21" s="6">
        <v>95</v>
      </c>
      <c r="T21" s="8">
        <v>82</v>
      </c>
      <c r="U21" s="6">
        <v>80</v>
      </c>
      <c r="V21" s="6">
        <v>94</v>
      </c>
      <c r="W21" s="126">
        <f t="shared" si="0"/>
        <v>90.25</v>
      </c>
    </row>
    <row r="22" spans="1:23" x14ac:dyDescent="0.25">
      <c r="A22" s="127">
        <v>71350001</v>
      </c>
      <c r="B22" s="4" t="s">
        <v>330</v>
      </c>
      <c r="C22" s="4" t="s">
        <v>13</v>
      </c>
      <c r="D22" s="4" t="s">
        <v>14</v>
      </c>
      <c r="E22" s="4" t="s">
        <v>15</v>
      </c>
      <c r="F22" s="4"/>
      <c r="G22" s="4" t="s">
        <v>29</v>
      </c>
      <c r="H22" s="4"/>
      <c r="I22" s="4" t="s">
        <v>319</v>
      </c>
      <c r="J22" s="5">
        <v>41883</v>
      </c>
      <c r="K22" s="6">
        <v>98</v>
      </c>
      <c r="L22" s="6">
        <v>99</v>
      </c>
      <c r="M22" s="6">
        <v>99</v>
      </c>
      <c r="N22" s="6">
        <v>99</v>
      </c>
      <c r="O22" s="6">
        <v>97</v>
      </c>
      <c r="P22" s="6">
        <v>97</v>
      </c>
      <c r="Q22" s="6">
        <v>99</v>
      </c>
      <c r="R22" s="6">
        <v>100</v>
      </c>
      <c r="S22" s="6">
        <v>100</v>
      </c>
      <c r="T22" s="6">
        <v>94</v>
      </c>
      <c r="U22" s="6">
        <v>94</v>
      </c>
      <c r="V22" s="6">
        <v>96</v>
      </c>
      <c r="W22" s="126">
        <f t="shared" si="0"/>
        <v>97.666666666666671</v>
      </c>
    </row>
    <row r="23" spans="1:23" x14ac:dyDescent="0.25">
      <c r="A23" s="127">
        <v>2750003</v>
      </c>
      <c r="B23" s="4" t="s">
        <v>330</v>
      </c>
      <c r="C23" s="4" t="s">
        <v>20</v>
      </c>
      <c r="D23" s="4" t="s">
        <v>14</v>
      </c>
      <c r="E23" s="4" t="s">
        <v>15</v>
      </c>
      <c r="F23" s="4"/>
      <c r="G23" s="4" t="s">
        <v>21</v>
      </c>
      <c r="H23" s="4"/>
      <c r="I23" s="4" t="s">
        <v>319</v>
      </c>
      <c r="J23" s="5">
        <v>41883</v>
      </c>
      <c r="K23" s="6">
        <v>98</v>
      </c>
      <c r="L23" s="6">
        <v>99</v>
      </c>
      <c r="M23" s="6">
        <v>99</v>
      </c>
      <c r="N23" s="6">
        <v>99</v>
      </c>
      <c r="O23" s="6">
        <v>97</v>
      </c>
      <c r="P23" s="6">
        <v>97</v>
      </c>
      <c r="Q23" s="6">
        <v>99</v>
      </c>
      <c r="R23" s="6">
        <v>100</v>
      </c>
      <c r="S23" s="6">
        <v>99</v>
      </c>
      <c r="T23" s="6">
        <v>94</v>
      </c>
      <c r="U23" s="6">
        <v>94</v>
      </c>
      <c r="V23" s="6">
        <v>96</v>
      </c>
      <c r="W23" s="126">
        <f t="shared" si="0"/>
        <v>97.583333333333329</v>
      </c>
    </row>
    <row r="24" spans="1:23" x14ac:dyDescent="0.25">
      <c r="A24" s="127">
        <v>84949800</v>
      </c>
      <c r="B24" s="4" t="s">
        <v>331</v>
      </c>
      <c r="C24" s="4" t="s">
        <v>13</v>
      </c>
      <c r="D24" s="4" t="s">
        <v>14</v>
      </c>
      <c r="E24" s="4" t="s">
        <v>15</v>
      </c>
      <c r="F24" s="4" t="s">
        <v>16</v>
      </c>
      <c r="G24" s="4" t="s">
        <v>17</v>
      </c>
      <c r="H24" s="4" t="s">
        <v>18</v>
      </c>
      <c r="I24" s="4" t="s">
        <v>319</v>
      </c>
      <c r="J24" s="5">
        <v>40909</v>
      </c>
      <c r="K24" s="6">
        <v>99</v>
      </c>
      <c r="L24" s="6">
        <v>99</v>
      </c>
      <c r="M24" s="6">
        <v>99</v>
      </c>
      <c r="N24" s="6">
        <v>99</v>
      </c>
      <c r="O24" s="6">
        <v>98</v>
      </c>
      <c r="P24" s="6">
        <v>97</v>
      </c>
      <c r="Q24" s="6">
        <v>99</v>
      </c>
      <c r="R24" s="6">
        <v>100</v>
      </c>
      <c r="S24" s="6">
        <v>100</v>
      </c>
      <c r="T24" s="7">
        <v>55</v>
      </c>
      <c r="U24" s="6">
        <v>95</v>
      </c>
      <c r="V24" s="6">
        <v>97</v>
      </c>
      <c r="W24" s="126">
        <f t="shared" si="0"/>
        <v>94.75</v>
      </c>
    </row>
    <row r="25" spans="1:23" x14ac:dyDescent="0.25">
      <c r="A25" s="127">
        <v>2849044</v>
      </c>
      <c r="B25" s="4" t="s">
        <v>331</v>
      </c>
      <c r="C25" s="4" t="s">
        <v>20</v>
      </c>
      <c r="D25" s="4" t="s">
        <v>14</v>
      </c>
      <c r="E25" s="4" t="s">
        <v>15</v>
      </c>
      <c r="F25" s="4" t="s">
        <v>16</v>
      </c>
      <c r="G25" s="4" t="s">
        <v>21</v>
      </c>
      <c r="H25" s="4" t="s">
        <v>18</v>
      </c>
      <c r="I25" s="4" t="s">
        <v>319</v>
      </c>
      <c r="J25" s="5">
        <v>40909</v>
      </c>
      <c r="K25" s="6">
        <v>99</v>
      </c>
      <c r="L25" s="6">
        <v>99</v>
      </c>
      <c r="M25" s="6">
        <v>99</v>
      </c>
      <c r="N25" s="6">
        <v>99</v>
      </c>
      <c r="O25" s="6">
        <v>98</v>
      </c>
      <c r="P25" s="6">
        <v>97</v>
      </c>
      <c r="Q25" s="6">
        <v>99</v>
      </c>
      <c r="R25" s="6">
        <v>100</v>
      </c>
      <c r="S25" s="6">
        <v>100</v>
      </c>
      <c r="T25" s="7">
        <v>66</v>
      </c>
      <c r="U25" s="6">
        <v>95</v>
      </c>
      <c r="V25" s="6">
        <v>97</v>
      </c>
      <c r="W25" s="126">
        <f t="shared" si="0"/>
        <v>95.666666666666671</v>
      </c>
    </row>
    <row r="26" spans="1:23" x14ac:dyDescent="0.25">
      <c r="A26" s="127">
        <v>84150100</v>
      </c>
      <c r="B26" s="4" t="s">
        <v>332</v>
      </c>
      <c r="C26" s="4" t="s">
        <v>13</v>
      </c>
      <c r="D26" s="4" t="s">
        <v>14</v>
      </c>
      <c r="E26" s="4" t="s">
        <v>15</v>
      </c>
      <c r="F26" s="4" t="s">
        <v>23</v>
      </c>
      <c r="G26" s="4" t="s">
        <v>17</v>
      </c>
      <c r="H26" s="4" t="s">
        <v>25</v>
      </c>
      <c r="I26" s="4" t="s">
        <v>319</v>
      </c>
      <c r="J26" s="5">
        <v>42095</v>
      </c>
      <c r="K26" s="11" t="s">
        <v>333</v>
      </c>
      <c r="L26" s="11" t="s">
        <v>333</v>
      </c>
      <c r="M26" s="11" t="s">
        <v>333</v>
      </c>
      <c r="N26" s="11" t="s">
        <v>333</v>
      </c>
      <c r="O26" s="6">
        <v>97</v>
      </c>
      <c r="P26" s="6">
        <v>98</v>
      </c>
      <c r="Q26" s="6">
        <v>99</v>
      </c>
      <c r="R26" s="6">
        <v>100</v>
      </c>
      <c r="S26" s="6">
        <v>100</v>
      </c>
      <c r="T26" s="6">
        <v>97</v>
      </c>
      <c r="U26" s="6">
        <v>95</v>
      </c>
      <c r="V26" s="7">
        <v>40</v>
      </c>
      <c r="W26" s="126">
        <f t="shared" si="0"/>
        <v>90.75</v>
      </c>
    </row>
    <row r="27" spans="1:23" x14ac:dyDescent="0.25">
      <c r="A27" s="127">
        <v>2748004</v>
      </c>
      <c r="B27" s="4" t="s">
        <v>332</v>
      </c>
      <c r="C27" s="4" t="s">
        <v>20</v>
      </c>
      <c r="D27" s="4" t="s">
        <v>14</v>
      </c>
      <c r="E27" s="4" t="s">
        <v>15</v>
      </c>
      <c r="F27" s="4" t="s">
        <v>23</v>
      </c>
      <c r="G27" s="4" t="s">
        <v>21</v>
      </c>
      <c r="H27" s="4" t="s">
        <v>25</v>
      </c>
      <c r="I27" s="4" t="s">
        <v>319</v>
      </c>
      <c r="J27" s="5">
        <v>42095</v>
      </c>
      <c r="K27" s="11" t="s">
        <v>333</v>
      </c>
      <c r="L27" s="11" t="s">
        <v>333</v>
      </c>
      <c r="M27" s="11" t="s">
        <v>333</v>
      </c>
      <c r="N27" s="11" t="s">
        <v>333</v>
      </c>
      <c r="O27" s="6">
        <v>97</v>
      </c>
      <c r="P27" s="6">
        <v>98</v>
      </c>
      <c r="Q27" s="6">
        <v>99</v>
      </c>
      <c r="R27" s="6">
        <v>100</v>
      </c>
      <c r="S27" s="6">
        <v>100</v>
      </c>
      <c r="T27" s="6">
        <v>97</v>
      </c>
      <c r="U27" s="6">
        <v>95</v>
      </c>
      <c r="V27" s="7">
        <v>40</v>
      </c>
      <c r="W27" s="126">
        <f t="shared" si="0"/>
        <v>90.75</v>
      </c>
    </row>
    <row r="28" spans="1:23" x14ac:dyDescent="0.25">
      <c r="A28" s="127">
        <v>84853000</v>
      </c>
      <c r="B28" s="4" t="s">
        <v>334</v>
      </c>
      <c r="C28" s="4" t="s">
        <v>13</v>
      </c>
      <c r="D28" s="4" t="s">
        <v>14</v>
      </c>
      <c r="E28" s="4" t="s">
        <v>15</v>
      </c>
      <c r="F28" s="4" t="s">
        <v>16</v>
      </c>
      <c r="G28" s="4" t="s">
        <v>17</v>
      </c>
      <c r="H28" s="4" t="s">
        <v>18</v>
      </c>
      <c r="I28" s="4" t="s">
        <v>319</v>
      </c>
      <c r="J28" s="5">
        <v>41426</v>
      </c>
      <c r="K28" s="6">
        <v>98</v>
      </c>
      <c r="L28" s="6">
        <v>99</v>
      </c>
      <c r="M28" s="6">
        <v>99</v>
      </c>
      <c r="N28" s="6">
        <v>100</v>
      </c>
      <c r="O28" s="6">
        <v>97</v>
      </c>
      <c r="P28" s="6">
        <v>97</v>
      </c>
      <c r="Q28" s="6">
        <v>98</v>
      </c>
      <c r="R28" s="6">
        <v>100</v>
      </c>
      <c r="S28" s="6">
        <v>100</v>
      </c>
      <c r="T28" s="6">
        <v>96</v>
      </c>
      <c r="U28" s="6">
        <v>94</v>
      </c>
      <c r="V28" s="6">
        <v>97</v>
      </c>
      <c r="W28" s="126">
        <f t="shared" si="0"/>
        <v>97.916666666666671</v>
      </c>
    </row>
    <row r="29" spans="1:23" x14ac:dyDescent="0.25">
      <c r="A29" s="127">
        <v>2849024</v>
      </c>
      <c r="B29" s="4" t="s">
        <v>334</v>
      </c>
      <c r="C29" s="4" t="s">
        <v>20</v>
      </c>
      <c r="D29" s="4" t="s">
        <v>14</v>
      </c>
      <c r="E29" s="4" t="s">
        <v>15</v>
      </c>
      <c r="F29" s="4" t="s">
        <v>16</v>
      </c>
      <c r="G29" s="4" t="s">
        <v>21</v>
      </c>
      <c r="H29" s="4" t="s">
        <v>18</v>
      </c>
      <c r="I29" s="4" t="s">
        <v>319</v>
      </c>
      <c r="J29" s="5">
        <v>41426</v>
      </c>
      <c r="K29" s="6">
        <v>98</v>
      </c>
      <c r="L29" s="6">
        <v>99</v>
      </c>
      <c r="M29" s="6">
        <v>99</v>
      </c>
      <c r="N29" s="6">
        <v>100</v>
      </c>
      <c r="O29" s="6">
        <v>97</v>
      </c>
      <c r="P29" s="6">
        <v>97</v>
      </c>
      <c r="Q29" s="6">
        <v>98</v>
      </c>
      <c r="R29" s="6">
        <v>100</v>
      </c>
      <c r="S29" s="6">
        <v>100</v>
      </c>
      <c r="T29" s="6">
        <v>96</v>
      </c>
      <c r="U29" s="6">
        <v>94</v>
      </c>
      <c r="V29" s="6">
        <v>97</v>
      </c>
      <c r="W29" s="126">
        <f t="shared" si="0"/>
        <v>97.916666666666671</v>
      </c>
    </row>
    <row r="30" spans="1:23" x14ac:dyDescent="0.25">
      <c r="A30" s="127">
        <v>83250000</v>
      </c>
      <c r="B30" s="4" t="s">
        <v>335</v>
      </c>
      <c r="C30" s="4" t="s">
        <v>13</v>
      </c>
      <c r="D30" s="4" t="s">
        <v>14</v>
      </c>
      <c r="E30" s="4" t="s">
        <v>15</v>
      </c>
      <c r="F30" s="4" t="s">
        <v>75</v>
      </c>
      <c r="G30" s="4" t="s">
        <v>275</v>
      </c>
      <c r="H30" s="4" t="s">
        <v>18</v>
      </c>
      <c r="I30" s="4" t="s">
        <v>319</v>
      </c>
      <c r="J30" s="5">
        <v>35186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126">
        <f t="shared" si="0"/>
        <v>0</v>
      </c>
    </row>
    <row r="31" spans="1:23" x14ac:dyDescent="0.25">
      <c r="A31" s="127">
        <v>2749002</v>
      </c>
      <c r="B31" s="4" t="s">
        <v>335</v>
      </c>
      <c r="C31" s="4" t="s">
        <v>20</v>
      </c>
      <c r="D31" s="4" t="s">
        <v>14</v>
      </c>
      <c r="E31" s="4" t="s">
        <v>15</v>
      </c>
      <c r="F31" s="4" t="s">
        <v>75</v>
      </c>
      <c r="G31" s="4" t="s">
        <v>21</v>
      </c>
      <c r="H31" s="4" t="s">
        <v>18</v>
      </c>
      <c r="I31" s="4" t="s">
        <v>319</v>
      </c>
      <c r="J31" s="5">
        <v>35186</v>
      </c>
      <c r="K31" s="6">
        <v>95</v>
      </c>
      <c r="L31" s="6">
        <v>92</v>
      </c>
      <c r="M31" s="6">
        <v>96</v>
      </c>
      <c r="N31" s="6">
        <v>94</v>
      </c>
      <c r="O31" s="6">
        <v>90</v>
      </c>
      <c r="P31" s="6">
        <v>94</v>
      </c>
      <c r="Q31" s="6">
        <v>96</v>
      </c>
      <c r="R31" s="6">
        <v>96</v>
      </c>
      <c r="S31" s="8">
        <v>85</v>
      </c>
      <c r="T31" s="6">
        <v>93</v>
      </c>
      <c r="U31" s="6">
        <v>92</v>
      </c>
      <c r="V31" s="6">
        <v>96</v>
      </c>
      <c r="W31" s="126">
        <f t="shared" si="0"/>
        <v>93.25</v>
      </c>
    </row>
    <row r="32" spans="1:23" x14ac:dyDescent="0.25">
      <c r="A32" s="127">
        <v>82350000</v>
      </c>
      <c r="B32" s="4" t="s">
        <v>336</v>
      </c>
      <c r="C32" s="4" t="s">
        <v>13</v>
      </c>
      <c r="D32" s="4" t="s">
        <v>14</v>
      </c>
      <c r="E32" s="4" t="s">
        <v>15</v>
      </c>
      <c r="F32" s="4"/>
      <c r="G32" s="4" t="s">
        <v>29</v>
      </c>
      <c r="H32" s="4"/>
      <c r="I32" s="4" t="s">
        <v>319</v>
      </c>
      <c r="J32" s="5">
        <v>41487</v>
      </c>
      <c r="K32" s="6">
        <v>97</v>
      </c>
      <c r="L32" s="6">
        <v>97</v>
      </c>
      <c r="M32" s="6">
        <v>98</v>
      </c>
      <c r="N32" s="6">
        <v>99</v>
      </c>
      <c r="O32" s="6">
        <v>96</v>
      </c>
      <c r="P32" s="6">
        <v>97</v>
      </c>
      <c r="Q32" s="6">
        <v>99</v>
      </c>
      <c r="R32" s="6">
        <v>99</v>
      </c>
      <c r="S32" s="6">
        <v>100</v>
      </c>
      <c r="T32" s="6">
        <v>96</v>
      </c>
      <c r="U32" s="6">
        <v>93</v>
      </c>
      <c r="V32" s="6">
        <v>96</v>
      </c>
      <c r="W32" s="126">
        <f t="shared" si="0"/>
        <v>97.25</v>
      </c>
    </row>
    <row r="33" spans="1:23" x14ac:dyDescent="0.25">
      <c r="A33" s="127">
        <v>2649037</v>
      </c>
      <c r="B33" s="4" t="s">
        <v>336</v>
      </c>
      <c r="C33" s="4" t="s">
        <v>20</v>
      </c>
      <c r="D33" s="4" t="s">
        <v>14</v>
      </c>
      <c r="E33" s="4" t="s">
        <v>15</v>
      </c>
      <c r="F33" s="4"/>
      <c r="G33" s="4" t="s">
        <v>21</v>
      </c>
      <c r="H33" s="4"/>
      <c r="I33" s="4" t="s">
        <v>319</v>
      </c>
      <c r="J33" s="5">
        <v>41487</v>
      </c>
      <c r="K33" s="6">
        <v>97</v>
      </c>
      <c r="L33" s="6">
        <v>97</v>
      </c>
      <c r="M33" s="6">
        <v>98</v>
      </c>
      <c r="N33" s="6">
        <v>99</v>
      </c>
      <c r="O33" s="6">
        <v>96</v>
      </c>
      <c r="P33" s="6">
        <v>97</v>
      </c>
      <c r="Q33" s="6">
        <v>99</v>
      </c>
      <c r="R33" s="6">
        <v>99</v>
      </c>
      <c r="S33" s="6">
        <v>100</v>
      </c>
      <c r="T33" s="6">
        <v>96</v>
      </c>
      <c r="U33" s="6">
        <v>93</v>
      </c>
      <c r="V33" s="6">
        <v>95</v>
      </c>
      <c r="W33" s="126">
        <f t="shared" si="0"/>
        <v>97.166666666666671</v>
      </c>
    </row>
    <row r="34" spans="1:23" x14ac:dyDescent="0.25">
      <c r="A34" s="127">
        <v>72849000</v>
      </c>
      <c r="B34" s="4" t="s">
        <v>337</v>
      </c>
      <c r="C34" s="4" t="s">
        <v>13</v>
      </c>
      <c r="D34" s="4" t="s">
        <v>14</v>
      </c>
      <c r="E34" s="4" t="s">
        <v>15</v>
      </c>
      <c r="F34" s="4" t="s">
        <v>16</v>
      </c>
      <c r="G34" s="4" t="s">
        <v>17</v>
      </c>
      <c r="H34" s="4" t="s">
        <v>18</v>
      </c>
      <c r="I34" s="4" t="s">
        <v>319</v>
      </c>
      <c r="J34" s="5">
        <v>41122</v>
      </c>
      <c r="K34" s="6">
        <v>98</v>
      </c>
      <c r="L34" s="6">
        <v>99</v>
      </c>
      <c r="M34" s="6">
        <v>99</v>
      </c>
      <c r="N34" s="6">
        <v>99</v>
      </c>
      <c r="O34" s="6">
        <v>97</v>
      </c>
      <c r="P34" s="6">
        <v>98</v>
      </c>
      <c r="Q34" s="6">
        <v>99</v>
      </c>
      <c r="R34" s="6">
        <v>100</v>
      </c>
      <c r="S34" s="6">
        <v>99</v>
      </c>
      <c r="T34" s="6">
        <v>97</v>
      </c>
      <c r="U34" s="6">
        <v>95</v>
      </c>
      <c r="V34" s="6">
        <v>96</v>
      </c>
      <c r="W34" s="126">
        <f t="shared" si="0"/>
        <v>98</v>
      </c>
    </row>
    <row r="35" spans="1:23" x14ac:dyDescent="0.25">
      <c r="A35" s="127">
        <v>0</v>
      </c>
      <c r="B35" s="4" t="s">
        <v>337</v>
      </c>
      <c r="C35" s="4" t="s">
        <v>20</v>
      </c>
      <c r="D35" s="4" t="s">
        <v>14</v>
      </c>
      <c r="E35" s="4" t="s">
        <v>15</v>
      </c>
      <c r="F35" s="4" t="s">
        <v>16</v>
      </c>
      <c r="G35" s="4" t="s">
        <v>21</v>
      </c>
      <c r="H35" s="4" t="s">
        <v>18</v>
      </c>
      <c r="I35" s="4" t="s">
        <v>319</v>
      </c>
      <c r="J35" s="5">
        <v>41122</v>
      </c>
      <c r="K35" s="6">
        <v>98</v>
      </c>
      <c r="L35" s="6">
        <v>99</v>
      </c>
      <c r="M35" s="6">
        <v>99</v>
      </c>
      <c r="N35" s="6">
        <v>99</v>
      </c>
      <c r="O35" s="6">
        <v>96</v>
      </c>
      <c r="P35" s="6">
        <v>98</v>
      </c>
      <c r="Q35" s="6">
        <v>99</v>
      </c>
      <c r="R35" s="6">
        <v>100</v>
      </c>
      <c r="S35" s="6">
        <v>99</v>
      </c>
      <c r="T35" s="6">
        <v>97</v>
      </c>
      <c r="U35" s="6">
        <v>95</v>
      </c>
      <c r="V35" s="6">
        <v>96</v>
      </c>
      <c r="W35" s="126">
        <f t="shared" si="0"/>
        <v>97.916666666666671</v>
      </c>
    </row>
    <row r="36" spans="1:23" x14ac:dyDescent="0.25">
      <c r="A36" s="127">
        <v>83360000</v>
      </c>
      <c r="B36" s="4" t="s">
        <v>338</v>
      </c>
      <c r="C36" s="4" t="s">
        <v>13</v>
      </c>
      <c r="D36" s="4" t="s">
        <v>14</v>
      </c>
      <c r="E36" s="4" t="s">
        <v>15</v>
      </c>
      <c r="F36" s="4" t="s">
        <v>16</v>
      </c>
      <c r="G36" s="4" t="s">
        <v>29</v>
      </c>
      <c r="H36" s="4" t="s">
        <v>18</v>
      </c>
      <c r="I36" s="4" t="s">
        <v>319</v>
      </c>
      <c r="J36" s="5">
        <v>41122</v>
      </c>
      <c r="K36" s="7">
        <v>9</v>
      </c>
      <c r="L36" s="7">
        <v>19</v>
      </c>
      <c r="M36" s="6">
        <v>99</v>
      </c>
      <c r="N36" s="6">
        <v>98</v>
      </c>
      <c r="O36" s="6">
        <v>93</v>
      </c>
      <c r="P36" s="6">
        <v>97</v>
      </c>
      <c r="Q36" s="6">
        <v>99</v>
      </c>
      <c r="R36" s="6">
        <v>100</v>
      </c>
      <c r="S36" s="6">
        <v>99</v>
      </c>
      <c r="T36" s="6">
        <v>95</v>
      </c>
      <c r="U36" s="6">
        <v>91</v>
      </c>
      <c r="V36" s="7">
        <v>43</v>
      </c>
      <c r="W36" s="126">
        <f t="shared" si="0"/>
        <v>78.5</v>
      </c>
    </row>
    <row r="37" spans="1:23" x14ac:dyDescent="0.25">
      <c r="A37" s="127">
        <v>2649086</v>
      </c>
      <c r="B37" s="4" t="s">
        <v>338</v>
      </c>
      <c r="C37" s="4" t="s">
        <v>20</v>
      </c>
      <c r="D37" s="4" t="s">
        <v>14</v>
      </c>
      <c r="E37" s="4" t="s">
        <v>15</v>
      </c>
      <c r="F37" s="4" t="s">
        <v>16</v>
      </c>
      <c r="G37" s="4" t="s">
        <v>21</v>
      </c>
      <c r="H37" s="4" t="s">
        <v>18</v>
      </c>
      <c r="I37" s="4" t="s">
        <v>319</v>
      </c>
      <c r="J37" s="5">
        <v>41122</v>
      </c>
      <c r="K37" s="6">
        <v>97</v>
      </c>
      <c r="L37" s="6">
        <v>98</v>
      </c>
      <c r="M37" s="6">
        <v>99</v>
      </c>
      <c r="N37" s="6">
        <v>98</v>
      </c>
      <c r="O37" s="6">
        <v>95</v>
      </c>
      <c r="P37" s="6">
        <v>97</v>
      </c>
      <c r="Q37" s="6">
        <v>99</v>
      </c>
      <c r="R37" s="6">
        <v>100</v>
      </c>
      <c r="S37" s="6">
        <v>99</v>
      </c>
      <c r="T37" s="6">
        <v>95</v>
      </c>
      <c r="U37" s="6">
        <v>91</v>
      </c>
      <c r="V37" s="6">
        <v>96</v>
      </c>
      <c r="W37" s="126">
        <f t="shared" si="0"/>
        <v>97</v>
      </c>
    </row>
    <row r="38" spans="1:23" x14ac:dyDescent="0.25">
      <c r="A38" s="127">
        <v>74295000</v>
      </c>
      <c r="B38" s="4" t="s">
        <v>339</v>
      </c>
      <c r="C38" s="4" t="s">
        <v>13</v>
      </c>
      <c r="D38" s="4" t="s">
        <v>14</v>
      </c>
      <c r="E38" s="4" t="s">
        <v>15</v>
      </c>
      <c r="F38" s="4" t="s">
        <v>16</v>
      </c>
      <c r="G38" s="4" t="s">
        <v>29</v>
      </c>
      <c r="H38" s="4" t="s">
        <v>18</v>
      </c>
      <c r="I38" s="4" t="s">
        <v>319</v>
      </c>
      <c r="J38" s="5">
        <v>41395</v>
      </c>
      <c r="K38" s="6">
        <v>99</v>
      </c>
      <c r="L38" s="6">
        <v>98</v>
      </c>
      <c r="M38" s="6">
        <v>99</v>
      </c>
      <c r="N38" s="6">
        <v>99</v>
      </c>
      <c r="O38" s="6">
        <v>97</v>
      </c>
      <c r="P38" s="6">
        <v>98</v>
      </c>
      <c r="Q38" s="7">
        <v>42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126">
        <f t="shared" si="0"/>
        <v>52.666666666666664</v>
      </c>
    </row>
    <row r="39" spans="1:23" x14ac:dyDescent="0.25">
      <c r="A39" s="127">
        <v>0</v>
      </c>
      <c r="B39" s="4" t="s">
        <v>339</v>
      </c>
      <c r="C39" s="4" t="s">
        <v>20</v>
      </c>
      <c r="D39" s="4" t="s">
        <v>14</v>
      </c>
      <c r="E39" s="4" t="s">
        <v>15</v>
      </c>
      <c r="F39" s="4" t="s">
        <v>16</v>
      </c>
      <c r="G39" s="4" t="s">
        <v>21</v>
      </c>
      <c r="H39" s="4" t="s">
        <v>18</v>
      </c>
      <c r="I39" s="4" t="s">
        <v>319</v>
      </c>
      <c r="J39" s="5">
        <v>41395</v>
      </c>
      <c r="K39" s="6">
        <v>98</v>
      </c>
      <c r="L39" s="6">
        <v>98</v>
      </c>
      <c r="M39" s="6">
        <v>99</v>
      </c>
      <c r="N39" s="6">
        <v>99</v>
      </c>
      <c r="O39" s="6">
        <v>97</v>
      </c>
      <c r="P39" s="6">
        <v>98</v>
      </c>
      <c r="Q39" s="7">
        <v>43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126">
        <f t="shared" si="0"/>
        <v>52.666666666666664</v>
      </c>
    </row>
    <row r="40" spans="1:23" x14ac:dyDescent="0.25">
      <c r="A40" s="127">
        <v>83880000</v>
      </c>
      <c r="B40" s="4" t="s">
        <v>140</v>
      </c>
      <c r="C40" s="4" t="s">
        <v>13</v>
      </c>
      <c r="D40" s="4" t="s">
        <v>14</v>
      </c>
      <c r="E40" s="4" t="s">
        <v>15</v>
      </c>
      <c r="F40" s="4" t="s">
        <v>16</v>
      </c>
      <c r="G40" s="4" t="s">
        <v>29</v>
      </c>
      <c r="H40" s="4" t="s">
        <v>18</v>
      </c>
      <c r="I40" s="4" t="s">
        <v>319</v>
      </c>
      <c r="J40" s="5">
        <v>41487</v>
      </c>
      <c r="K40" s="7">
        <v>55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126">
        <f t="shared" si="0"/>
        <v>4.583333333333333</v>
      </c>
    </row>
    <row r="41" spans="1:23" x14ac:dyDescent="0.25">
      <c r="A41" s="127">
        <v>2648002</v>
      </c>
      <c r="B41" s="4" t="s">
        <v>140</v>
      </c>
      <c r="C41" s="4" t="s">
        <v>20</v>
      </c>
      <c r="D41" s="4" t="s">
        <v>14</v>
      </c>
      <c r="E41" s="4" t="s">
        <v>15</v>
      </c>
      <c r="F41" s="4" t="s">
        <v>16</v>
      </c>
      <c r="G41" s="4" t="s">
        <v>21</v>
      </c>
      <c r="H41" s="4" t="s">
        <v>18</v>
      </c>
      <c r="I41" s="4" t="s">
        <v>319</v>
      </c>
      <c r="J41" s="5">
        <v>41487</v>
      </c>
      <c r="K41" s="6">
        <v>97</v>
      </c>
      <c r="L41" s="6">
        <v>98</v>
      </c>
      <c r="M41" s="6">
        <v>98</v>
      </c>
      <c r="N41" s="6">
        <v>99</v>
      </c>
      <c r="O41" s="6">
        <v>96</v>
      </c>
      <c r="P41" s="6">
        <v>97</v>
      </c>
      <c r="Q41" s="6">
        <v>99</v>
      </c>
      <c r="R41" s="6">
        <v>100</v>
      </c>
      <c r="S41" s="6">
        <v>100</v>
      </c>
      <c r="T41" s="6">
        <v>95</v>
      </c>
      <c r="U41" s="6">
        <v>92</v>
      </c>
      <c r="V41" s="6">
        <v>96</v>
      </c>
      <c r="W41" s="126">
        <f t="shared" si="0"/>
        <v>97.25</v>
      </c>
    </row>
    <row r="42" spans="1:23" x14ac:dyDescent="0.25">
      <c r="A42" s="127">
        <v>83040000</v>
      </c>
      <c r="B42" s="4" t="s">
        <v>340</v>
      </c>
      <c r="C42" s="4" t="s">
        <v>13</v>
      </c>
      <c r="D42" s="4" t="s">
        <v>14</v>
      </c>
      <c r="E42" s="4" t="s">
        <v>15</v>
      </c>
      <c r="F42" s="4" t="s">
        <v>75</v>
      </c>
      <c r="G42" s="4" t="s">
        <v>29</v>
      </c>
      <c r="H42" s="4" t="s">
        <v>18</v>
      </c>
      <c r="I42" s="4" t="s">
        <v>319</v>
      </c>
      <c r="J42" s="5">
        <v>41183</v>
      </c>
      <c r="K42" s="6">
        <v>98</v>
      </c>
      <c r="L42" s="6">
        <v>98</v>
      </c>
      <c r="M42" s="6">
        <v>99</v>
      </c>
      <c r="N42" s="6">
        <v>98</v>
      </c>
      <c r="O42" s="6">
        <v>96</v>
      </c>
      <c r="P42" s="6">
        <v>97</v>
      </c>
      <c r="Q42" s="6">
        <v>99</v>
      </c>
      <c r="R42" s="6">
        <v>100</v>
      </c>
      <c r="S42" s="6">
        <v>99</v>
      </c>
      <c r="T42" s="6">
        <v>95</v>
      </c>
      <c r="U42" s="6">
        <v>91</v>
      </c>
      <c r="V42" s="6">
        <v>95</v>
      </c>
      <c r="W42" s="126">
        <f t="shared" si="0"/>
        <v>97.083333333333329</v>
      </c>
    </row>
    <row r="43" spans="1:23" x14ac:dyDescent="0.25">
      <c r="A43" s="127">
        <v>2750035</v>
      </c>
      <c r="B43" s="4" t="s">
        <v>340</v>
      </c>
      <c r="C43" s="4" t="s">
        <v>20</v>
      </c>
      <c r="D43" s="4" t="s">
        <v>14</v>
      </c>
      <c r="E43" s="4" t="s">
        <v>15</v>
      </c>
      <c r="F43" s="4" t="s">
        <v>75</v>
      </c>
      <c r="G43" s="4" t="s">
        <v>21</v>
      </c>
      <c r="H43" s="4" t="s">
        <v>18</v>
      </c>
      <c r="I43" s="4" t="s">
        <v>319</v>
      </c>
      <c r="J43" s="5">
        <v>41183</v>
      </c>
      <c r="K43" s="6">
        <v>98</v>
      </c>
      <c r="L43" s="6">
        <v>98</v>
      </c>
      <c r="M43" s="6">
        <v>99</v>
      </c>
      <c r="N43" s="6">
        <v>98</v>
      </c>
      <c r="O43" s="6">
        <v>96</v>
      </c>
      <c r="P43" s="6">
        <v>97</v>
      </c>
      <c r="Q43" s="6">
        <v>99</v>
      </c>
      <c r="R43" s="6">
        <v>100</v>
      </c>
      <c r="S43" s="6">
        <v>99</v>
      </c>
      <c r="T43" s="6">
        <v>95</v>
      </c>
      <c r="U43" s="6">
        <v>91</v>
      </c>
      <c r="V43" s="6">
        <v>95</v>
      </c>
      <c r="W43" s="126">
        <f t="shared" si="0"/>
        <v>97.083333333333329</v>
      </c>
    </row>
    <row r="44" spans="1:23" x14ac:dyDescent="0.25">
      <c r="A44" s="127">
        <v>84249998</v>
      </c>
      <c r="B44" s="4" t="s">
        <v>341</v>
      </c>
      <c r="C44" s="4" t="s">
        <v>13</v>
      </c>
      <c r="D44" s="4" t="s">
        <v>14</v>
      </c>
      <c r="E44" s="4" t="s">
        <v>15</v>
      </c>
      <c r="F44" s="4" t="s">
        <v>16</v>
      </c>
      <c r="G44" s="4" t="s">
        <v>17</v>
      </c>
      <c r="H44" s="4" t="s">
        <v>18</v>
      </c>
      <c r="I44" s="4" t="s">
        <v>319</v>
      </c>
      <c r="J44" s="5">
        <v>35096</v>
      </c>
      <c r="K44" s="7">
        <v>20</v>
      </c>
      <c r="L44" s="6">
        <v>99</v>
      </c>
      <c r="M44" s="6">
        <v>99</v>
      </c>
      <c r="N44" s="6">
        <v>98</v>
      </c>
      <c r="O44" s="6">
        <v>96</v>
      </c>
      <c r="P44" s="6">
        <v>97</v>
      </c>
      <c r="Q44" s="6">
        <v>99</v>
      </c>
      <c r="R44" s="6">
        <v>100</v>
      </c>
      <c r="S44" s="6">
        <v>100</v>
      </c>
      <c r="T44" s="6">
        <v>96</v>
      </c>
      <c r="U44" s="6">
        <v>91</v>
      </c>
      <c r="V44" s="6">
        <v>96</v>
      </c>
      <c r="W44" s="126">
        <f t="shared" si="0"/>
        <v>90.916666666666671</v>
      </c>
    </row>
    <row r="45" spans="1:23" x14ac:dyDescent="0.25">
      <c r="A45" s="127">
        <v>2849001</v>
      </c>
      <c r="B45" s="4" t="s">
        <v>341</v>
      </c>
      <c r="C45" s="4" t="s">
        <v>20</v>
      </c>
      <c r="D45" s="4" t="s">
        <v>14</v>
      </c>
      <c r="E45" s="4" t="s">
        <v>15</v>
      </c>
      <c r="F45" s="4" t="s">
        <v>16</v>
      </c>
      <c r="G45" s="4" t="s">
        <v>21</v>
      </c>
      <c r="H45" s="4" t="s">
        <v>18</v>
      </c>
      <c r="I45" s="4" t="s">
        <v>319</v>
      </c>
      <c r="J45" s="5">
        <v>35096</v>
      </c>
      <c r="K45" s="6">
        <v>98</v>
      </c>
      <c r="L45" s="6">
        <v>99</v>
      </c>
      <c r="M45" s="6">
        <v>99</v>
      </c>
      <c r="N45" s="6">
        <v>98</v>
      </c>
      <c r="O45" s="6">
        <v>96</v>
      </c>
      <c r="P45" s="6">
        <v>97</v>
      </c>
      <c r="Q45" s="6">
        <v>99</v>
      </c>
      <c r="R45" s="6">
        <v>100</v>
      </c>
      <c r="S45" s="6">
        <v>100</v>
      </c>
      <c r="T45" s="6">
        <v>96</v>
      </c>
      <c r="U45" s="6">
        <v>91</v>
      </c>
      <c r="V45" s="6">
        <v>96</v>
      </c>
      <c r="W45" s="126">
        <f t="shared" si="0"/>
        <v>97.416666666666671</v>
      </c>
    </row>
    <row r="46" spans="1:23" x14ac:dyDescent="0.25">
      <c r="A46" s="127">
        <v>71498000</v>
      </c>
      <c r="B46" s="4" t="s">
        <v>342</v>
      </c>
      <c r="C46" s="4" t="s">
        <v>13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319</v>
      </c>
      <c r="J46" s="5">
        <v>41395</v>
      </c>
      <c r="K46" s="6">
        <v>98</v>
      </c>
      <c r="L46" s="6">
        <v>99</v>
      </c>
      <c r="M46" s="6">
        <v>99</v>
      </c>
      <c r="N46" s="6">
        <v>99</v>
      </c>
      <c r="O46" s="6">
        <v>97</v>
      </c>
      <c r="P46" s="6">
        <v>98</v>
      </c>
      <c r="Q46" s="6">
        <v>99</v>
      </c>
      <c r="R46" s="6">
        <v>100</v>
      </c>
      <c r="S46" s="6">
        <v>100</v>
      </c>
      <c r="T46" s="6">
        <v>97</v>
      </c>
      <c r="U46" s="6">
        <v>96</v>
      </c>
      <c r="V46" s="6">
        <v>97</v>
      </c>
      <c r="W46" s="126">
        <f t="shared" si="0"/>
        <v>98.25</v>
      </c>
    </row>
    <row r="47" spans="1:23" x14ac:dyDescent="0.25">
      <c r="A47" s="127">
        <v>2750009</v>
      </c>
      <c r="B47" s="4" t="s">
        <v>342</v>
      </c>
      <c r="C47" s="4" t="s">
        <v>20</v>
      </c>
      <c r="D47" s="4" t="s">
        <v>14</v>
      </c>
      <c r="E47" s="4" t="s">
        <v>15</v>
      </c>
      <c r="F47" s="4" t="s">
        <v>16</v>
      </c>
      <c r="G47" s="4" t="s">
        <v>21</v>
      </c>
      <c r="H47" s="4" t="s">
        <v>18</v>
      </c>
      <c r="I47" s="4" t="s">
        <v>319</v>
      </c>
      <c r="J47" s="5">
        <v>41395</v>
      </c>
      <c r="K47" s="6">
        <v>98</v>
      </c>
      <c r="L47" s="6">
        <v>98</v>
      </c>
      <c r="M47" s="6">
        <v>99</v>
      </c>
      <c r="N47" s="6">
        <v>94</v>
      </c>
      <c r="O47" s="6">
        <v>97</v>
      </c>
      <c r="P47" s="6">
        <v>98</v>
      </c>
      <c r="Q47" s="6">
        <v>99</v>
      </c>
      <c r="R47" s="6">
        <v>100</v>
      </c>
      <c r="S47" s="6">
        <v>100</v>
      </c>
      <c r="T47" s="6">
        <v>97</v>
      </c>
      <c r="U47" s="6">
        <v>95</v>
      </c>
      <c r="V47" s="6">
        <v>96</v>
      </c>
      <c r="W47" s="126">
        <f t="shared" si="0"/>
        <v>97.583333333333329</v>
      </c>
    </row>
    <row r="48" spans="1:23" x14ac:dyDescent="0.25">
      <c r="A48" s="127">
        <v>73820000</v>
      </c>
      <c r="B48" s="4" t="s">
        <v>343</v>
      </c>
      <c r="C48" s="4" t="s">
        <v>13</v>
      </c>
      <c r="D48" s="4" t="s">
        <v>14</v>
      </c>
      <c r="E48" s="4" t="s">
        <v>15</v>
      </c>
      <c r="F48" s="4" t="s">
        <v>16</v>
      </c>
      <c r="G48" s="4" t="s">
        <v>29</v>
      </c>
      <c r="H48" s="4" t="s">
        <v>18</v>
      </c>
      <c r="I48" s="4" t="s">
        <v>319</v>
      </c>
      <c r="J48" s="5">
        <v>41395</v>
      </c>
      <c r="K48" s="8">
        <v>86</v>
      </c>
      <c r="L48" s="6">
        <v>93</v>
      </c>
      <c r="M48" s="6">
        <v>99</v>
      </c>
      <c r="N48" s="6">
        <v>97</v>
      </c>
      <c r="O48" s="6">
        <v>94</v>
      </c>
      <c r="P48" s="6">
        <v>97</v>
      </c>
      <c r="Q48" s="6">
        <v>94</v>
      </c>
      <c r="R48" s="6">
        <v>99</v>
      </c>
      <c r="S48" s="6">
        <v>97</v>
      </c>
      <c r="T48" s="6">
        <v>93</v>
      </c>
      <c r="U48" s="6">
        <v>91</v>
      </c>
      <c r="V48" s="6">
        <v>95</v>
      </c>
      <c r="W48" s="126">
        <f t="shared" si="0"/>
        <v>94.583333333333329</v>
      </c>
    </row>
    <row r="49" spans="1:23" x14ac:dyDescent="0.25">
      <c r="A49" s="127">
        <v>0</v>
      </c>
      <c r="B49" s="4" t="s">
        <v>343</v>
      </c>
      <c r="C49" s="4" t="s">
        <v>20</v>
      </c>
      <c r="D49" s="4" t="s">
        <v>14</v>
      </c>
      <c r="E49" s="4" t="s">
        <v>15</v>
      </c>
      <c r="F49" s="4" t="s">
        <v>16</v>
      </c>
      <c r="G49" s="4" t="s">
        <v>21</v>
      </c>
      <c r="H49" s="4" t="s">
        <v>18</v>
      </c>
      <c r="I49" s="4" t="s">
        <v>319</v>
      </c>
      <c r="J49" s="5">
        <v>41395</v>
      </c>
      <c r="K49" s="8">
        <v>86</v>
      </c>
      <c r="L49" s="6">
        <v>93</v>
      </c>
      <c r="M49" s="6">
        <v>98</v>
      </c>
      <c r="N49" s="6">
        <v>97</v>
      </c>
      <c r="O49" s="6">
        <v>94</v>
      </c>
      <c r="P49" s="6">
        <v>97</v>
      </c>
      <c r="Q49" s="6">
        <v>94</v>
      </c>
      <c r="R49" s="6">
        <v>98</v>
      </c>
      <c r="S49" s="6">
        <v>97</v>
      </c>
      <c r="T49" s="6">
        <v>93</v>
      </c>
      <c r="U49" s="6">
        <v>91</v>
      </c>
      <c r="V49" s="6">
        <v>94</v>
      </c>
      <c r="W49" s="126">
        <f t="shared" si="0"/>
        <v>94.333333333333329</v>
      </c>
    </row>
    <row r="50" spans="1:23" x14ac:dyDescent="0.25">
      <c r="A50" s="127">
        <v>84100000</v>
      </c>
      <c r="B50" s="4" t="s">
        <v>344</v>
      </c>
      <c r="C50" s="4" t="s">
        <v>13</v>
      </c>
      <c r="D50" s="4" t="s">
        <v>14</v>
      </c>
      <c r="E50" s="4" t="s">
        <v>15</v>
      </c>
      <c r="F50" s="4"/>
      <c r="G50" s="4" t="s">
        <v>17</v>
      </c>
      <c r="H50" s="4"/>
      <c r="I50" s="4" t="s">
        <v>319</v>
      </c>
      <c r="J50" s="5">
        <v>41579</v>
      </c>
      <c r="K50" s="7">
        <v>24</v>
      </c>
      <c r="L50" s="6">
        <v>100</v>
      </c>
      <c r="M50" s="7">
        <v>69</v>
      </c>
      <c r="N50" s="7">
        <v>0</v>
      </c>
      <c r="O50" s="7">
        <v>0</v>
      </c>
      <c r="P50" s="7">
        <v>45</v>
      </c>
      <c r="Q50" s="6">
        <v>99</v>
      </c>
      <c r="R50" s="6">
        <v>100</v>
      </c>
      <c r="S50" s="6">
        <v>100</v>
      </c>
      <c r="T50" s="6">
        <v>96</v>
      </c>
      <c r="U50" s="6">
        <v>95</v>
      </c>
      <c r="V50" s="6">
        <v>97</v>
      </c>
      <c r="W50" s="126">
        <f t="shared" si="0"/>
        <v>68.75</v>
      </c>
    </row>
    <row r="51" spans="1:23" x14ac:dyDescent="0.25">
      <c r="A51" s="127">
        <v>2748005</v>
      </c>
      <c r="B51" s="4" t="s">
        <v>344</v>
      </c>
      <c r="C51" s="4" t="s">
        <v>20</v>
      </c>
      <c r="D51" s="4" t="s">
        <v>14</v>
      </c>
      <c r="E51" s="4" t="s">
        <v>15</v>
      </c>
      <c r="F51" s="4"/>
      <c r="G51" s="4" t="s">
        <v>21</v>
      </c>
      <c r="H51" s="4"/>
      <c r="I51" s="4" t="s">
        <v>319</v>
      </c>
      <c r="J51" s="5">
        <v>41579</v>
      </c>
      <c r="K51" s="6">
        <v>99</v>
      </c>
      <c r="L51" s="6">
        <v>100</v>
      </c>
      <c r="M51" s="6">
        <v>99</v>
      </c>
      <c r="N51" s="6">
        <v>99</v>
      </c>
      <c r="O51" s="6">
        <v>97</v>
      </c>
      <c r="P51" s="6">
        <v>97</v>
      </c>
      <c r="Q51" s="6">
        <v>99</v>
      </c>
      <c r="R51" s="6">
        <v>100</v>
      </c>
      <c r="S51" s="6">
        <v>100</v>
      </c>
      <c r="T51" s="6">
        <v>96</v>
      </c>
      <c r="U51" s="6">
        <v>94</v>
      </c>
      <c r="V51" s="6">
        <v>97</v>
      </c>
      <c r="W51" s="126">
        <f t="shared" si="0"/>
        <v>98.083333333333329</v>
      </c>
    </row>
    <row r="52" spans="1:23" x14ac:dyDescent="0.25">
      <c r="A52" s="127">
        <v>71383000</v>
      </c>
      <c r="B52" s="4" t="s">
        <v>345</v>
      </c>
      <c r="C52" s="4" t="s">
        <v>13</v>
      </c>
      <c r="D52" s="4" t="s">
        <v>14</v>
      </c>
      <c r="E52" s="4" t="s">
        <v>15</v>
      </c>
      <c r="F52" s="4" t="s">
        <v>16</v>
      </c>
      <c r="G52" s="4" t="s">
        <v>17</v>
      </c>
      <c r="H52" s="4" t="s">
        <v>18</v>
      </c>
      <c r="I52" s="4" t="s">
        <v>319</v>
      </c>
      <c r="J52" s="5">
        <v>41395</v>
      </c>
      <c r="K52" s="6">
        <v>98</v>
      </c>
      <c r="L52" s="6">
        <v>100</v>
      </c>
      <c r="M52" s="6">
        <v>99</v>
      </c>
      <c r="N52" s="6">
        <v>99</v>
      </c>
      <c r="O52" s="6">
        <v>97</v>
      </c>
      <c r="P52" s="6">
        <v>98</v>
      </c>
      <c r="Q52" s="6">
        <v>99</v>
      </c>
      <c r="R52" s="6">
        <v>100</v>
      </c>
      <c r="S52" s="6">
        <v>100</v>
      </c>
      <c r="T52" s="6">
        <v>98</v>
      </c>
      <c r="U52" s="6">
        <v>96</v>
      </c>
      <c r="V52" s="6">
        <v>96</v>
      </c>
      <c r="W52" s="126">
        <f t="shared" si="0"/>
        <v>98.333333333333329</v>
      </c>
    </row>
    <row r="53" spans="1:23" x14ac:dyDescent="0.25">
      <c r="A53" s="127">
        <v>2750011</v>
      </c>
      <c r="B53" s="4" t="s">
        <v>345</v>
      </c>
      <c r="C53" s="4" t="s">
        <v>20</v>
      </c>
      <c r="D53" s="4" t="s">
        <v>14</v>
      </c>
      <c r="E53" s="4" t="s">
        <v>15</v>
      </c>
      <c r="F53" s="4" t="s">
        <v>16</v>
      </c>
      <c r="G53" s="4" t="s">
        <v>21</v>
      </c>
      <c r="H53" s="4" t="s">
        <v>18</v>
      </c>
      <c r="I53" s="4" t="s">
        <v>319</v>
      </c>
      <c r="J53" s="5">
        <v>41395</v>
      </c>
      <c r="K53" s="6">
        <v>98</v>
      </c>
      <c r="L53" s="6">
        <v>100</v>
      </c>
      <c r="M53" s="6">
        <v>99</v>
      </c>
      <c r="N53" s="6">
        <v>98</v>
      </c>
      <c r="O53" s="6">
        <v>97</v>
      </c>
      <c r="P53" s="6">
        <v>98</v>
      </c>
      <c r="Q53" s="6">
        <v>99</v>
      </c>
      <c r="R53" s="6">
        <v>100</v>
      </c>
      <c r="S53" s="6">
        <v>100</v>
      </c>
      <c r="T53" s="6">
        <v>97</v>
      </c>
      <c r="U53" s="6">
        <v>96</v>
      </c>
      <c r="V53" s="6">
        <v>96</v>
      </c>
      <c r="W53" s="126">
        <f t="shared" si="0"/>
        <v>98.166666666666671</v>
      </c>
    </row>
    <row r="54" spans="1:23" x14ac:dyDescent="0.25">
      <c r="A54" s="127">
        <v>74320000</v>
      </c>
      <c r="B54" s="4" t="s">
        <v>346</v>
      </c>
      <c r="C54" s="4" t="s">
        <v>13</v>
      </c>
      <c r="D54" s="4" t="s">
        <v>14</v>
      </c>
      <c r="E54" s="4" t="s">
        <v>15</v>
      </c>
      <c r="F54" s="4" t="s">
        <v>16</v>
      </c>
      <c r="G54" s="4" t="s">
        <v>17</v>
      </c>
      <c r="H54" s="4" t="s">
        <v>18</v>
      </c>
      <c r="I54" s="4" t="s">
        <v>319</v>
      </c>
      <c r="J54" s="5">
        <v>41395</v>
      </c>
      <c r="K54" s="6">
        <v>90</v>
      </c>
      <c r="L54" s="8">
        <v>89</v>
      </c>
      <c r="M54" s="8">
        <v>87</v>
      </c>
      <c r="N54" s="8">
        <v>83</v>
      </c>
      <c r="O54" s="7">
        <v>68</v>
      </c>
      <c r="P54" s="7">
        <v>67</v>
      </c>
      <c r="Q54" s="7">
        <v>64</v>
      </c>
      <c r="R54" s="8">
        <v>83</v>
      </c>
      <c r="S54" s="8">
        <v>83</v>
      </c>
      <c r="T54" s="8">
        <v>88</v>
      </c>
      <c r="U54" s="6">
        <v>94</v>
      </c>
      <c r="V54" s="6">
        <v>96</v>
      </c>
      <c r="W54" s="126">
        <f t="shared" si="0"/>
        <v>82.666666666666671</v>
      </c>
    </row>
    <row r="55" spans="1:23" x14ac:dyDescent="0.25">
      <c r="A55" s="127">
        <v>2653004</v>
      </c>
      <c r="B55" s="4" t="s">
        <v>346</v>
      </c>
      <c r="C55" s="4" t="s">
        <v>20</v>
      </c>
      <c r="D55" s="4" t="s">
        <v>14</v>
      </c>
      <c r="E55" s="4" t="s">
        <v>15</v>
      </c>
      <c r="F55" s="4" t="s">
        <v>16</v>
      </c>
      <c r="G55" s="4" t="s">
        <v>21</v>
      </c>
      <c r="H55" s="4" t="s">
        <v>18</v>
      </c>
      <c r="I55" s="4" t="s">
        <v>319</v>
      </c>
      <c r="J55" s="5">
        <v>41395</v>
      </c>
      <c r="K55" s="8">
        <v>88</v>
      </c>
      <c r="L55" s="8">
        <v>84</v>
      </c>
      <c r="M55" s="8">
        <v>86</v>
      </c>
      <c r="N55" s="6">
        <v>80</v>
      </c>
      <c r="O55" s="7">
        <v>67</v>
      </c>
      <c r="P55" s="7">
        <v>64</v>
      </c>
      <c r="Q55" s="7">
        <v>67</v>
      </c>
      <c r="R55" s="7">
        <v>79</v>
      </c>
      <c r="S55" s="8">
        <v>82</v>
      </c>
      <c r="T55" s="8">
        <v>88</v>
      </c>
      <c r="U55" s="6">
        <v>94</v>
      </c>
      <c r="V55" s="6">
        <v>96</v>
      </c>
      <c r="W55" s="126">
        <f t="shared" si="0"/>
        <v>81.25</v>
      </c>
    </row>
    <row r="56" spans="1:23" x14ac:dyDescent="0.25">
      <c r="A56" s="127">
        <v>83010000</v>
      </c>
      <c r="B56" s="4" t="s">
        <v>347</v>
      </c>
      <c r="C56" s="4" t="s">
        <v>13</v>
      </c>
      <c r="D56" s="4" t="s">
        <v>14</v>
      </c>
      <c r="E56" s="4" t="s">
        <v>15</v>
      </c>
      <c r="F56" s="4" t="s">
        <v>75</v>
      </c>
      <c r="G56" s="4" t="s">
        <v>29</v>
      </c>
      <c r="H56" s="4" t="s">
        <v>18</v>
      </c>
      <c r="I56" s="4" t="s">
        <v>319</v>
      </c>
      <c r="J56" s="5">
        <v>41122</v>
      </c>
      <c r="K56" s="6">
        <v>97</v>
      </c>
      <c r="L56" s="6">
        <v>95</v>
      </c>
      <c r="M56" s="6">
        <v>99</v>
      </c>
      <c r="N56" s="6">
        <v>98</v>
      </c>
      <c r="O56" s="6">
        <v>95</v>
      </c>
      <c r="P56" s="6">
        <v>94</v>
      </c>
      <c r="Q56" s="6">
        <v>99</v>
      </c>
      <c r="R56" s="6">
        <v>100</v>
      </c>
      <c r="S56" s="6">
        <v>99</v>
      </c>
      <c r="T56" s="6">
        <v>95</v>
      </c>
      <c r="U56" s="6">
        <v>90</v>
      </c>
      <c r="V56" s="6">
        <v>93</v>
      </c>
      <c r="W56" s="126">
        <f t="shared" si="0"/>
        <v>96.166666666666671</v>
      </c>
    </row>
    <row r="57" spans="1:23" x14ac:dyDescent="0.25">
      <c r="A57" s="127">
        <v>2650036</v>
      </c>
      <c r="B57" s="4" t="s">
        <v>347</v>
      </c>
      <c r="C57" s="4" t="s">
        <v>20</v>
      </c>
      <c r="D57" s="4" t="s">
        <v>14</v>
      </c>
      <c r="E57" s="4" t="s">
        <v>15</v>
      </c>
      <c r="F57" s="4" t="s">
        <v>75</v>
      </c>
      <c r="G57" s="4" t="s">
        <v>21</v>
      </c>
      <c r="H57" s="4" t="s">
        <v>18</v>
      </c>
      <c r="I57" s="4" t="s">
        <v>319</v>
      </c>
      <c r="J57" s="5">
        <v>41122</v>
      </c>
      <c r="K57" s="6">
        <v>97</v>
      </c>
      <c r="L57" s="6">
        <v>95</v>
      </c>
      <c r="M57" s="6">
        <v>99</v>
      </c>
      <c r="N57" s="6">
        <v>98</v>
      </c>
      <c r="O57" s="6">
        <v>95</v>
      </c>
      <c r="P57" s="6">
        <v>94</v>
      </c>
      <c r="Q57" s="6">
        <v>99</v>
      </c>
      <c r="R57" s="6">
        <v>100</v>
      </c>
      <c r="S57" s="6">
        <v>99</v>
      </c>
      <c r="T57" s="6">
        <v>95</v>
      </c>
      <c r="U57" s="6">
        <v>90</v>
      </c>
      <c r="V57" s="6">
        <v>93</v>
      </c>
      <c r="W57" s="126">
        <f t="shared" si="0"/>
        <v>96.166666666666671</v>
      </c>
    </row>
    <row r="58" spans="1:23" x14ac:dyDescent="0.25">
      <c r="A58" s="127">
        <v>71300000</v>
      </c>
      <c r="B58" s="4" t="s">
        <v>348</v>
      </c>
      <c r="C58" s="4" t="s">
        <v>13</v>
      </c>
      <c r="D58" s="4" t="s">
        <v>14</v>
      </c>
      <c r="E58" s="4" t="s">
        <v>15</v>
      </c>
      <c r="F58" s="4" t="s">
        <v>16</v>
      </c>
      <c r="G58" s="4" t="s">
        <v>29</v>
      </c>
      <c r="H58" s="4" t="s">
        <v>18</v>
      </c>
      <c r="I58" s="4" t="s">
        <v>319</v>
      </c>
      <c r="J58" s="5">
        <v>41456</v>
      </c>
      <c r="K58" s="6">
        <v>98</v>
      </c>
      <c r="L58" s="6">
        <v>99</v>
      </c>
      <c r="M58" s="6">
        <v>99</v>
      </c>
      <c r="N58" s="6">
        <v>99</v>
      </c>
      <c r="O58" s="6">
        <v>98</v>
      </c>
      <c r="P58" s="6">
        <v>98</v>
      </c>
      <c r="Q58" s="6">
        <v>99</v>
      </c>
      <c r="R58" s="6">
        <v>100</v>
      </c>
      <c r="S58" s="6">
        <v>100</v>
      </c>
      <c r="T58" s="6">
        <v>97</v>
      </c>
      <c r="U58" s="6">
        <v>96</v>
      </c>
      <c r="V58" s="6">
        <v>97</v>
      </c>
      <c r="W58" s="126">
        <f t="shared" si="0"/>
        <v>98.333333333333329</v>
      </c>
    </row>
    <row r="59" spans="1:23" x14ac:dyDescent="0.25">
      <c r="A59" s="127">
        <v>2749009</v>
      </c>
      <c r="B59" s="4" t="s">
        <v>348</v>
      </c>
      <c r="C59" s="4" t="s">
        <v>20</v>
      </c>
      <c r="D59" s="4" t="s">
        <v>14</v>
      </c>
      <c r="E59" s="4" t="s">
        <v>15</v>
      </c>
      <c r="F59" s="4" t="s">
        <v>16</v>
      </c>
      <c r="G59" s="4" t="s">
        <v>21</v>
      </c>
      <c r="H59" s="4" t="s">
        <v>18</v>
      </c>
      <c r="I59" s="4" t="s">
        <v>319</v>
      </c>
      <c r="J59" s="5">
        <v>41456</v>
      </c>
      <c r="K59" s="6">
        <v>98</v>
      </c>
      <c r="L59" s="6">
        <v>99</v>
      </c>
      <c r="M59" s="6">
        <v>99</v>
      </c>
      <c r="N59" s="6">
        <v>99</v>
      </c>
      <c r="O59" s="6">
        <v>98</v>
      </c>
      <c r="P59" s="6">
        <v>98</v>
      </c>
      <c r="Q59" s="6">
        <v>99</v>
      </c>
      <c r="R59" s="6">
        <v>100</v>
      </c>
      <c r="S59" s="6">
        <v>100</v>
      </c>
      <c r="T59" s="6">
        <v>97</v>
      </c>
      <c r="U59" s="6">
        <v>96</v>
      </c>
      <c r="V59" s="6">
        <v>97</v>
      </c>
      <c r="W59" s="126">
        <f t="shared" si="0"/>
        <v>98.333333333333329</v>
      </c>
    </row>
    <row r="60" spans="1:23" x14ac:dyDescent="0.25">
      <c r="A60" s="127">
        <v>72715000</v>
      </c>
      <c r="B60" s="4" t="s">
        <v>349</v>
      </c>
      <c r="C60" s="4" t="s">
        <v>13</v>
      </c>
      <c r="D60" s="4" t="s">
        <v>14</v>
      </c>
      <c r="E60" s="4" t="s">
        <v>15</v>
      </c>
      <c r="F60" s="4"/>
      <c r="G60" s="4" t="s">
        <v>29</v>
      </c>
      <c r="H60" s="4"/>
      <c r="I60" s="4" t="s">
        <v>319</v>
      </c>
      <c r="J60" s="5">
        <v>41883</v>
      </c>
      <c r="K60" s="6">
        <v>98</v>
      </c>
      <c r="L60" s="6">
        <v>99</v>
      </c>
      <c r="M60" s="6">
        <v>99</v>
      </c>
      <c r="N60" s="6">
        <v>99</v>
      </c>
      <c r="O60" s="7">
        <v>79</v>
      </c>
      <c r="P60" s="7">
        <v>3</v>
      </c>
      <c r="Q60" s="7">
        <v>3</v>
      </c>
      <c r="R60" s="7">
        <v>53</v>
      </c>
      <c r="S60" s="6">
        <v>90</v>
      </c>
      <c r="T60" s="6">
        <v>95</v>
      </c>
      <c r="U60" s="6">
        <v>93</v>
      </c>
      <c r="V60" s="6">
        <v>96</v>
      </c>
      <c r="W60" s="126">
        <f t="shared" si="0"/>
        <v>75.583333333333329</v>
      </c>
    </row>
    <row r="61" spans="1:23" x14ac:dyDescent="0.25">
      <c r="A61" s="127">
        <v>0</v>
      </c>
      <c r="B61" s="4" t="s">
        <v>349</v>
      </c>
      <c r="C61" s="4" t="s">
        <v>20</v>
      </c>
      <c r="D61" s="4" t="s">
        <v>14</v>
      </c>
      <c r="E61" s="4" t="s">
        <v>15</v>
      </c>
      <c r="F61" s="4"/>
      <c r="G61" s="4" t="s">
        <v>21</v>
      </c>
      <c r="H61" s="4"/>
      <c r="I61" s="4" t="s">
        <v>319</v>
      </c>
      <c r="J61" s="5">
        <v>41883</v>
      </c>
      <c r="K61" s="6">
        <v>98</v>
      </c>
      <c r="L61" s="6">
        <v>99</v>
      </c>
      <c r="M61" s="6">
        <v>99</v>
      </c>
      <c r="N61" s="6">
        <v>99</v>
      </c>
      <c r="O61" s="6">
        <v>97</v>
      </c>
      <c r="P61" s="6">
        <v>97</v>
      </c>
      <c r="Q61" s="6">
        <v>99</v>
      </c>
      <c r="R61" s="6">
        <v>100</v>
      </c>
      <c r="S61" s="6">
        <v>99</v>
      </c>
      <c r="T61" s="6">
        <v>95</v>
      </c>
      <c r="U61" s="6">
        <v>93</v>
      </c>
      <c r="V61" s="6">
        <v>96</v>
      </c>
      <c r="W61" s="126">
        <f t="shared" si="0"/>
        <v>97.583333333333329</v>
      </c>
    </row>
    <row r="62" spans="1:23" x14ac:dyDescent="0.25">
      <c r="A62" s="127">
        <v>84580000</v>
      </c>
      <c r="B62" s="4" t="s">
        <v>350</v>
      </c>
      <c r="C62" s="4" t="s">
        <v>13</v>
      </c>
      <c r="D62" s="4" t="s">
        <v>14</v>
      </c>
      <c r="E62" s="4" t="s">
        <v>15</v>
      </c>
      <c r="F62" s="4"/>
      <c r="G62" s="4" t="s">
        <v>29</v>
      </c>
      <c r="H62" s="4"/>
      <c r="I62" s="4" t="s">
        <v>319</v>
      </c>
      <c r="J62" s="5">
        <v>41913</v>
      </c>
      <c r="K62" s="6">
        <v>98</v>
      </c>
      <c r="L62" s="6">
        <v>98</v>
      </c>
      <c r="M62" s="6">
        <v>99</v>
      </c>
      <c r="N62" s="6">
        <v>97</v>
      </c>
      <c r="O62" s="6">
        <v>95</v>
      </c>
      <c r="P62" s="6">
        <v>96</v>
      </c>
      <c r="Q62" s="6">
        <v>98</v>
      </c>
      <c r="R62" s="6">
        <v>100</v>
      </c>
      <c r="S62" s="6">
        <v>99</v>
      </c>
      <c r="T62" s="6">
        <v>93</v>
      </c>
      <c r="U62" s="6">
        <v>90</v>
      </c>
      <c r="V62" s="6">
        <v>96</v>
      </c>
      <c r="W62" s="126">
        <f t="shared" si="0"/>
        <v>96.583333333333329</v>
      </c>
    </row>
    <row r="63" spans="1:23" x14ac:dyDescent="0.25">
      <c r="A63" s="127">
        <v>2849000</v>
      </c>
      <c r="B63" s="4" t="s">
        <v>350</v>
      </c>
      <c r="C63" s="4" t="s">
        <v>20</v>
      </c>
      <c r="D63" s="4" t="s">
        <v>14</v>
      </c>
      <c r="E63" s="4" t="s">
        <v>15</v>
      </c>
      <c r="F63" s="4"/>
      <c r="G63" s="4" t="s">
        <v>21</v>
      </c>
      <c r="H63" s="4"/>
      <c r="I63" s="4" t="s">
        <v>319</v>
      </c>
      <c r="J63" s="5">
        <v>41913</v>
      </c>
      <c r="K63" s="6">
        <v>98</v>
      </c>
      <c r="L63" s="6">
        <v>98</v>
      </c>
      <c r="M63" s="6">
        <v>99</v>
      </c>
      <c r="N63" s="6">
        <v>97</v>
      </c>
      <c r="O63" s="6">
        <v>95</v>
      </c>
      <c r="P63" s="6">
        <v>96</v>
      </c>
      <c r="Q63" s="6">
        <v>98</v>
      </c>
      <c r="R63" s="6">
        <v>100</v>
      </c>
      <c r="S63" s="6">
        <v>99</v>
      </c>
      <c r="T63" s="6">
        <v>93</v>
      </c>
      <c r="U63" s="6">
        <v>90</v>
      </c>
      <c r="V63" s="6">
        <v>96</v>
      </c>
      <c r="W63" s="126">
        <f t="shared" si="0"/>
        <v>96.583333333333329</v>
      </c>
    </row>
    <row r="64" spans="1:23" x14ac:dyDescent="0.25">
      <c r="A64" s="127">
        <v>83300200</v>
      </c>
      <c r="B64" s="4" t="s">
        <v>351</v>
      </c>
      <c r="C64" s="4" t="s">
        <v>13</v>
      </c>
      <c r="D64" s="4" t="s">
        <v>14</v>
      </c>
      <c r="E64" s="4" t="s">
        <v>15</v>
      </c>
      <c r="F64" s="4" t="s">
        <v>75</v>
      </c>
      <c r="G64" s="4" t="s">
        <v>275</v>
      </c>
      <c r="H64" s="4" t="s">
        <v>18</v>
      </c>
      <c r="I64" s="4" t="s">
        <v>319</v>
      </c>
      <c r="J64" s="5">
        <v>35462</v>
      </c>
      <c r="K64" s="6">
        <v>96</v>
      </c>
      <c r="L64" s="6">
        <v>93</v>
      </c>
      <c r="M64" s="6">
        <v>98</v>
      </c>
      <c r="N64" s="6">
        <v>96</v>
      </c>
      <c r="O64" s="6">
        <v>94</v>
      </c>
      <c r="P64" s="6">
        <v>95</v>
      </c>
      <c r="Q64" s="6">
        <v>97</v>
      </c>
      <c r="R64" s="6">
        <v>97</v>
      </c>
      <c r="S64" s="6">
        <v>98</v>
      </c>
      <c r="T64" s="6">
        <v>93</v>
      </c>
      <c r="U64" s="6">
        <v>94</v>
      </c>
      <c r="V64" s="6">
        <v>96</v>
      </c>
      <c r="W64" s="126">
        <f t="shared" si="0"/>
        <v>95.583333333333329</v>
      </c>
    </row>
    <row r="65" spans="1:23" x14ac:dyDescent="0.25">
      <c r="A65" s="127">
        <v>2749039</v>
      </c>
      <c r="B65" s="4" t="s">
        <v>351</v>
      </c>
      <c r="C65" s="4" t="s">
        <v>20</v>
      </c>
      <c r="D65" s="4" t="s">
        <v>14</v>
      </c>
      <c r="E65" s="4" t="s">
        <v>15</v>
      </c>
      <c r="F65" s="4" t="s">
        <v>75</v>
      </c>
      <c r="G65" s="4" t="s">
        <v>21</v>
      </c>
      <c r="H65" s="4" t="s">
        <v>18</v>
      </c>
      <c r="I65" s="4" t="s">
        <v>319</v>
      </c>
      <c r="J65" s="5">
        <v>35462</v>
      </c>
      <c r="K65" s="6">
        <v>96</v>
      </c>
      <c r="L65" s="6">
        <v>93</v>
      </c>
      <c r="M65" s="6">
        <v>97</v>
      </c>
      <c r="N65" s="6">
        <v>95</v>
      </c>
      <c r="O65" s="6">
        <v>94</v>
      </c>
      <c r="P65" s="6">
        <v>94</v>
      </c>
      <c r="Q65" s="6">
        <v>96</v>
      </c>
      <c r="R65" s="6">
        <v>96</v>
      </c>
      <c r="S65" s="6">
        <v>98</v>
      </c>
      <c r="T65" s="6">
        <v>92</v>
      </c>
      <c r="U65" s="6">
        <v>93</v>
      </c>
      <c r="V65" s="6">
        <v>96</v>
      </c>
      <c r="W65" s="126">
        <f t="shared" si="0"/>
        <v>95</v>
      </c>
    </row>
    <row r="66" spans="1:23" x14ac:dyDescent="0.25">
      <c r="A66" s="127">
        <v>83892990</v>
      </c>
      <c r="B66" s="4" t="s">
        <v>352</v>
      </c>
      <c r="C66" s="4" t="s">
        <v>13</v>
      </c>
      <c r="D66" s="4" t="s">
        <v>14</v>
      </c>
      <c r="E66" s="4" t="s">
        <v>15</v>
      </c>
      <c r="F66" s="4" t="s">
        <v>75</v>
      </c>
      <c r="G66" s="4" t="s">
        <v>275</v>
      </c>
      <c r="H66" s="4" t="s">
        <v>18</v>
      </c>
      <c r="I66" s="4" t="s">
        <v>319</v>
      </c>
      <c r="J66" s="5">
        <v>35186</v>
      </c>
      <c r="K66" s="6">
        <v>96</v>
      </c>
      <c r="L66" s="8">
        <v>88</v>
      </c>
      <c r="M66" s="8">
        <v>85</v>
      </c>
      <c r="N66" s="8">
        <v>85</v>
      </c>
      <c r="O66" s="8">
        <v>88</v>
      </c>
      <c r="P66" s="8">
        <v>89</v>
      </c>
      <c r="Q66" s="6">
        <v>94</v>
      </c>
      <c r="R66" s="8">
        <v>87</v>
      </c>
      <c r="S66" s="6">
        <v>91</v>
      </c>
      <c r="T66" s="8">
        <v>87</v>
      </c>
      <c r="U66" s="6">
        <v>90</v>
      </c>
      <c r="V66" s="7">
        <v>70</v>
      </c>
      <c r="W66" s="126">
        <f t="shared" si="0"/>
        <v>87.5</v>
      </c>
    </row>
    <row r="67" spans="1:23" x14ac:dyDescent="0.25">
      <c r="A67" s="127">
        <v>2749046</v>
      </c>
      <c r="B67" s="4" t="s">
        <v>352</v>
      </c>
      <c r="C67" s="4" t="s">
        <v>20</v>
      </c>
      <c r="D67" s="4" t="s">
        <v>14</v>
      </c>
      <c r="E67" s="4" t="s">
        <v>15</v>
      </c>
      <c r="F67" s="4" t="s">
        <v>75</v>
      </c>
      <c r="G67" s="4" t="s">
        <v>21</v>
      </c>
      <c r="H67" s="4" t="s">
        <v>18</v>
      </c>
      <c r="I67" s="4" t="s">
        <v>319</v>
      </c>
      <c r="J67" s="5">
        <v>35186</v>
      </c>
      <c r="K67" s="6">
        <v>95</v>
      </c>
      <c r="L67" s="8">
        <v>87</v>
      </c>
      <c r="M67" s="8">
        <v>83</v>
      </c>
      <c r="N67" s="8">
        <v>83</v>
      </c>
      <c r="O67" s="8">
        <v>86</v>
      </c>
      <c r="P67" s="8">
        <v>88</v>
      </c>
      <c r="Q67" s="6">
        <v>93</v>
      </c>
      <c r="R67" s="8">
        <v>85</v>
      </c>
      <c r="S67" s="6">
        <v>90</v>
      </c>
      <c r="T67" s="8">
        <v>86</v>
      </c>
      <c r="U67" s="8">
        <v>89</v>
      </c>
      <c r="V67" s="8">
        <v>88</v>
      </c>
      <c r="W67" s="126">
        <f t="shared" si="0"/>
        <v>87.75</v>
      </c>
    </row>
    <row r="68" spans="1:23" x14ac:dyDescent="0.25">
      <c r="A68" s="127">
        <v>83105000</v>
      </c>
      <c r="B68" s="4" t="s">
        <v>353</v>
      </c>
      <c r="C68" s="4" t="s">
        <v>13</v>
      </c>
      <c r="D68" s="4" t="s">
        <v>14</v>
      </c>
      <c r="E68" s="4" t="s">
        <v>15</v>
      </c>
      <c r="F68" s="4" t="s">
        <v>75</v>
      </c>
      <c r="G68" s="4" t="s">
        <v>17</v>
      </c>
      <c r="H68" s="4" t="s">
        <v>18</v>
      </c>
      <c r="I68" s="4" t="s">
        <v>319</v>
      </c>
      <c r="J68" s="5">
        <v>38930</v>
      </c>
      <c r="K68" s="6">
        <v>96</v>
      </c>
      <c r="L68" s="6">
        <v>94</v>
      </c>
      <c r="M68" s="6">
        <v>97</v>
      </c>
      <c r="N68" s="6">
        <v>95</v>
      </c>
      <c r="O68" s="6">
        <v>94</v>
      </c>
      <c r="P68" s="6">
        <v>95</v>
      </c>
      <c r="Q68" s="6">
        <v>97</v>
      </c>
      <c r="R68" s="6">
        <v>97</v>
      </c>
      <c r="S68" s="6">
        <v>98</v>
      </c>
      <c r="T68" s="6">
        <v>93</v>
      </c>
      <c r="U68" s="6">
        <v>94</v>
      </c>
      <c r="V68" s="6">
        <v>96</v>
      </c>
      <c r="W68" s="126">
        <f t="shared" si="0"/>
        <v>95.5</v>
      </c>
    </row>
    <row r="69" spans="1:23" x14ac:dyDescent="0.25">
      <c r="A69" s="127">
        <v>2749037</v>
      </c>
      <c r="B69" s="4" t="s">
        <v>353</v>
      </c>
      <c r="C69" s="4" t="s">
        <v>20</v>
      </c>
      <c r="D69" s="4" t="s">
        <v>14</v>
      </c>
      <c r="E69" s="4" t="s">
        <v>15</v>
      </c>
      <c r="F69" s="4" t="s">
        <v>75</v>
      </c>
      <c r="G69" s="4" t="s">
        <v>21</v>
      </c>
      <c r="H69" s="4" t="s">
        <v>18</v>
      </c>
      <c r="I69" s="4" t="s">
        <v>319</v>
      </c>
      <c r="J69" s="5">
        <v>38930</v>
      </c>
      <c r="K69" s="6">
        <v>96</v>
      </c>
      <c r="L69" s="6">
        <v>93</v>
      </c>
      <c r="M69" s="6">
        <v>97</v>
      </c>
      <c r="N69" s="6">
        <v>95</v>
      </c>
      <c r="O69" s="6">
        <v>93</v>
      </c>
      <c r="P69" s="6">
        <v>94</v>
      </c>
      <c r="Q69" s="6">
        <v>96</v>
      </c>
      <c r="R69" s="6">
        <v>96</v>
      </c>
      <c r="S69" s="6">
        <v>97</v>
      </c>
      <c r="T69" s="6">
        <v>92</v>
      </c>
      <c r="U69" s="6">
        <v>93</v>
      </c>
      <c r="V69" s="6">
        <v>96</v>
      </c>
      <c r="W69" s="126">
        <f t="shared" ref="W69:W85" si="1">AVERAGE(K69:V69)</f>
        <v>94.833333333333329</v>
      </c>
    </row>
    <row r="70" spans="1:23" x14ac:dyDescent="0.25">
      <c r="A70" s="127">
        <v>84095500</v>
      </c>
      <c r="B70" s="4" t="s">
        <v>354</v>
      </c>
      <c r="C70" s="4" t="s">
        <v>13</v>
      </c>
      <c r="D70" s="4" t="s">
        <v>14</v>
      </c>
      <c r="E70" s="4" t="s">
        <v>15</v>
      </c>
      <c r="F70" s="4" t="s">
        <v>16</v>
      </c>
      <c r="G70" s="4" t="s">
        <v>17</v>
      </c>
      <c r="H70" s="4" t="s">
        <v>18</v>
      </c>
      <c r="I70" s="4" t="s">
        <v>319</v>
      </c>
      <c r="J70" s="5">
        <v>42095</v>
      </c>
      <c r="K70" s="11" t="s">
        <v>333</v>
      </c>
      <c r="L70" s="11" t="s">
        <v>333</v>
      </c>
      <c r="M70" s="11" t="s">
        <v>333</v>
      </c>
      <c r="N70" s="11" t="s">
        <v>333</v>
      </c>
      <c r="O70" s="6">
        <v>98</v>
      </c>
      <c r="P70" s="6">
        <v>98</v>
      </c>
      <c r="Q70" s="6">
        <v>99</v>
      </c>
      <c r="R70" s="6">
        <v>100</v>
      </c>
      <c r="S70" s="6">
        <v>100</v>
      </c>
      <c r="T70" s="6">
        <v>97</v>
      </c>
      <c r="U70" s="6">
        <v>95</v>
      </c>
      <c r="V70" s="6">
        <v>97</v>
      </c>
      <c r="W70" s="126">
        <f t="shared" si="1"/>
        <v>98</v>
      </c>
    </row>
    <row r="71" spans="1:23" x14ac:dyDescent="0.25">
      <c r="A71" s="127">
        <v>0</v>
      </c>
      <c r="B71" s="4" t="s">
        <v>354</v>
      </c>
      <c r="C71" s="4" t="s">
        <v>20</v>
      </c>
      <c r="D71" s="4" t="s">
        <v>14</v>
      </c>
      <c r="E71" s="4" t="s">
        <v>15</v>
      </c>
      <c r="F71" s="4" t="s">
        <v>16</v>
      </c>
      <c r="G71" s="4" t="s">
        <v>21</v>
      </c>
      <c r="H71" s="4" t="s">
        <v>18</v>
      </c>
      <c r="I71" s="4" t="s">
        <v>319</v>
      </c>
      <c r="J71" s="5">
        <v>42095</v>
      </c>
      <c r="K71" s="11" t="s">
        <v>333</v>
      </c>
      <c r="L71" s="11" t="s">
        <v>333</v>
      </c>
      <c r="M71" s="11" t="s">
        <v>333</v>
      </c>
      <c r="N71" s="11" t="s">
        <v>333</v>
      </c>
      <c r="O71" s="6">
        <v>98</v>
      </c>
      <c r="P71" s="6">
        <v>98</v>
      </c>
      <c r="Q71" s="6">
        <v>99</v>
      </c>
      <c r="R71" s="6">
        <v>100</v>
      </c>
      <c r="S71" s="6">
        <v>100</v>
      </c>
      <c r="T71" s="6">
        <v>96</v>
      </c>
      <c r="U71" s="6">
        <v>95</v>
      </c>
      <c r="V71" s="6">
        <v>97</v>
      </c>
      <c r="W71" s="126">
        <f t="shared" si="1"/>
        <v>97.875</v>
      </c>
    </row>
    <row r="72" spans="1:23" x14ac:dyDescent="0.25">
      <c r="A72" s="127">
        <v>84598002</v>
      </c>
      <c r="B72" s="4" t="s">
        <v>355</v>
      </c>
      <c r="C72" s="4" t="s">
        <v>13</v>
      </c>
      <c r="D72" s="4" t="s">
        <v>14</v>
      </c>
      <c r="E72" s="4" t="s">
        <v>15</v>
      </c>
      <c r="F72" s="4" t="s">
        <v>16</v>
      </c>
      <c r="G72" s="4" t="s">
        <v>34</v>
      </c>
      <c r="H72" s="4" t="s">
        <v>18</v>
      </c>
      <c r="I72" s="4" t="s">
        <v>319</v>
      </c>
      <c r="J72" s="5">
        <v>35765</v>
      </c>
      <c r="K72" s="6">
        <v>97</v>
      </c>
      <c r="L72" s="7">
        <v>37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126">
        <f t="shared" si="1"/>
        <v>11.166666666666666</v>
      </c>
    </row>
    <row r="73" spans="1:23" x14ac:dyDescent="0.25">
      <c r="A73" s="127">
        <v>2848009</v>
      </c>
      <c r="B73" s="4" t="s">
        <v>355</v>
      </c>
      <c r="C73" s="4" t="s">
        <v>20</v>
      </c>
      <c r="D73" s="4" t="s">
        <v>14</v>
      </c>
      <c r="E73" s="4" t="s">
        <v>15</v>
      </c>
      <c r="F73" s="4" t="s">
        <v>16</v>
      </c>
      <c r="G73" s="4" t="s">
        <v>21</v>
      </c>
      <c r="H73" s="4" t="s">
        <v>18</v>
      </c>
      <c r="I73" s="4" t="s">
        <v>319</v>
      </c>
      <c r="J73" s="5">
        <v>35765</v>
      </c>
      <c r="K73" s="6">
        <v>97</v>
      </c>
      <c r="L73" s="7">
        <v>78</v>
      </c>
      <c r="M73" s="7">
        <v>63</v>
      </c>
      <c r="N73" s="7">
        <v>56</v>
      </c>
      <c r="O73" s="7">
        <v>37</v>
      </c>
      <c r="P73" s="7">
        <v>53</v>
      </c>
      <c r="Q73" s="7">
        <v>34</v>
      </c>
      <c r="R73" s="7">
        <v>53</v>
      </c>
      <c r="S73" s="7">
        <v>31</v>
      </c>
      <c r="T73" s="7">
        <v>37</v>
      </c>
      <c r="U73" s="7">
        <v>10</v>
      </c>
      <c r="V73" s="7">
        <v>0</v>
      </c>
      <c r="W73" s="126">
        <f t="shared" si="1"/>
        <v>45.75</v>
      </c>
    </row>
    <row r="74" spans="1:23" x14ac:dyDescent="0.25">
      <c r="A74" s="127">
        <v>82549000</v>
      </c>
      <c r="B74" s="4" t="s">
        <v>356</v>
      </c>
      <c r="C74" s="4" t="s">
        <v>13</v>
      </c>
      <c r="D74" s="4" t="s">
        <v>14</v>
      </c>
      <c r="E74" s="4" t="s">
        <v>15</v>
      </c>
      <c r="F74" s="4" t="s">
        <v>16</v>
      </c>
      <c r="G74" s="4" t="s">
        <v>29</v>
      </c>
      <c r="H74" s="4" t="s">
        <v>18</v>
      </c>
      <c r="I74" s="4" t="s">
        <v>319</v>
      </c>
      <c r="J74" s="5">
        <v>41487</v>
      </c>
      <c r="K74" s="6">
        <v>98</v>
      </c>
      <c r="L74" s="6">
        <v>99</v>
      </c>
      <c r="M74" s="6">
        <v>99</v>
      </c>
      <c r="N74" s="6">
        <v>98</v>
      </c>
      <c r="O74" s="6">
        <v>98</v>
      </c>
      <c r="P74" s="6">
        <v>98</v>
      </c>
      <c r="Q74" s="6">
        <v>99</v>
      </c>
      <c r="R74" s="6">
        <v>100</v>
      </c>
      <c r="S74" s="6">
        <v>100</v>
      </c>
      <c r="T74" s="6">
        <v>97</v>
      </c>
      <c r="U74" s="6">
        <v>95</v>
      </c>
      <c r="V74" s="6">
        <v>97</v>
      </c>
      <c r="W74" s="126">
        <f t="shared" si="1"/>
        <v>98.166666666666671</v>
      </c>
    </row>
    <row r="75" spans="1:23" x14ac:dyDescent="0.25">
      <c r="A75" s="127">
        <v>2649068</v>
      </c>
      <c r="B75" s="4" t="s">
        <v>356</v>
      </c>
      <c r="C75" s="4" t="s">
        <v>20</v>
      </c>
      <c r="D75" s="4" t="s">
        <v>14</v>
      </c>
      <c r="E75" s="4" t="s">
        <v>15</v>
      </c>
      <c r="F75" s="4" t="s">
        <v>16</v>
      </c>
      <c r="G75" s="4" t="s">
        <v>21</v>
      </c>
      <c r="H75" s="4" t="s">
        <v>18</v>
      </c>
      <c r="I75" s="4" t="s">
        <v>319</v>
      </c>
      <c r="J75" s="5">
        <v>41487</v>
      </c>
      <c r="K75" s="6">
        <v>98</v>
      </c>
      <c r="L75" s="6">
        <v>99</v>
      </c>
      <c r="M75" s="6">
        <v>99</v>
      </c>
      <c r="N75" s="6">
        <v>99</v>
      </c>
      <c r="O75" s="6">
        <v>97</v>
      </c>
      <c r="P75" s="6">
        <v>98</v>
      </c>
      <c r="Q75" s="6">
        <v>99</v>
      </c>
      <c r="R75" s="6">
        <v>100</v>
      </c>
      <c r="S75" s="6">
        <v>100</v>
      </c>
      <c r="T75" s="6">
        <v>96</v>
      </c>
      <c r="U75" s="6">
        <v>95</v>
      </c>
      <c r="V75" s="6">
        <v>97</v>
      </c>
      <c r="W75" s="126">
        <f t="shared" si="1"/>
        <v>98.083333333333329</v>
      </c>
    </row>
    <row r="76" spans="1:23" x14ac:dyDescent="0.25">
      <c r="A76" s="127">
        <v>83050000</v>
      </c>
      <c r="B76" s="4" t="s">
        <v>357</v>
      </c>
      <c r="C76" s="4" t="s">
        <v>13</v>
      </c>
      <c r="D76" s="4" t="s">
        <v>14</v>
      </c>
      <c r="E76" s="4" t="s">
        <v>15</v>
      </c>
      <c r="F76" s="4" t="s">
        <v>75</v>
      </c>
      <c r="G76" s="4" t="s">
        <v>275</v>
      </c>
      <c r="H76" s="4" t="s">
        <v>18</v>
      </c>
      <c r="I76" s="4" t="s">
        <v>319</v>
      </c>
      <c r="J76" s="5">
        <v>35186</v>
      </c>
      <c r="K76" s="6">
        <v>95</v>
      </c>
      <c r="L76" s="6">
        <v>93</v>
      </c>
      <c r="M76" s="6">
        <v>98</v>
      </c>
      <c r="N76" s="6">
        <v>95</v>
      </c>
      <c r="O76" s="6">
        <v>94</v>
      </c>
      <c r="P76" s="6">
        <v>95</v>
      </c>
      <c r="Q76" s="6">
        <v>97</v>
      </c>
      <c r="R76" s="6">
        <v>97</v>
      </c>
      <c r="S76" s="6">
        <v>97</v>
      </c>
      <c r="T76" s="6">
        <v>92</v>
      </c>
      <c r="U76" s="7">
        <v>64</v>
      </c>
      <c r="V76" s="7">
        <v>75</v>
      </c>
      <c r="W76" s="126">
        <f t="shared" si="1"/>
        <v>91</v>
      </c>
    </row>
    <row r="77" spans="1:23" x14ac:dyDescent="0.25">
      <c r="A77" s="127">
        <v>2749003</v>
      </c>
      <c r="B77" s="4" t="s">
        <v>357</v>
      </c>
      <c r="C77" s="4" t="s">
        <v>20</v>
      </c>
      <c r="D77" s="4" t="s">
        <v>14</v>
      </c>
      <c r="E77" s="4" t="s">
        <v>15</v>
      </c>
      <c r="F77" s="4" t="s">
        <v>75</v>
      </c>
      <c r="G77" s="4" t="s">
        <v>21</v>
      </c>
      <c r="H77" s="4" t="s">
        <v>18</v>
      </c>
      <c r="I77" s="4" t="s">
        <v>319</v>
      </c>
      <c r="J77" s="5">
        <v>35186</v>
      </c>
      <c r="K77" s="6">
        <v>95</v>
      </c>
      <c r="L77" s="6">
        <v>92</v>
      </c>
      <c r="M77" s="6">
        <v>97</v>
      </c>
      <c r="N77" s="6">
        <v>94</v>
      </c>
      <c r="O77" s="6">
        <v>93</v>
      </c>
      <c r="P77" s="6">
        <v>94</v>
      </c>
      <c r="Q77" s="6">
        <v>96</v>
      </c>
      <c r="R77" s="6">
        <v>96</v>
      </c>
      <c r="S77" s="6">
        <v>97</v>
      </c>
      <c r="T77" s="6">
        <v>92</v>
      </c>
      <c r="U77" s="6">
        <v>93</v>
      </c>
      <c r="V77" s="6">
        <v>96</v>
      </c>
      <c r="W77" s="126">
        <f t="shared" si="1"/>
        <v>94.583333333333329</v>
      </c>
    </row>
    <row r="78" spans="1:23" x14ac:dyDescent="0.25">
      <c r="A78" s="127">
        <v>72810000</v>
      </c>
      <c r="B78" s="4" t="s">
        <v>358</v>
      </c>
      <c r="C78" s="4" t="s">
        <v>13</v>
      </c>
      <c r="D78" s="4" t="s">
        <v>14</v>
      </c>
      <c r="E78" s="4" t="s">
        <v>15</v>
      </c>
      <c r="F78" s="4" t="s">
        <v>16</v>
      </c>
      <c r="G78" s="4" t="s">
        <v>17</v>
      </c>
      <c r="H78" s="4" t="s">
        <v>18</v>
      </c>
      <c r="I78" s="4" t="s">
        <v>319</v>
      </c>
      <c r="J78" s="5">
        <v>41518</v>
      </c>
      <c r="K78" s="6">
        <v>99</v>
      </c>
      <c r="L78" s="6">
        <v>99</v>
      </c>
      <c r="M78" s="6">
        <v>99</v>
      </c>
      <c r="N78" s="6">
        <v>99</v>
      </c>
      <c r="O78" s="6">
        <v>96</v>
      </c>
      <c r="P78" s="6">
        <v>97</v>
      </c>
      <c r="Q78" s="6">
        <v>99</v>
      </c>
      <c r="R78" s="6">
        <v>100</v>
      </c>
      <c r="S78" s="6">
        <v>99</v>
      </c>
      <c r="T78" s="6">
        <v>96</v>
      </c>
      <c r="U78" s="6">
        <v>94</v>
      </c>
      <c r="V78" s="6">
        <v>96</v>
      </c>
      <c r="W78" s="126">
        <f t="shared" si="1"/>
        <v>97.75</v>
      </c>
    </row>
    <row r="79" spans="1:23" x14ac:dyDescent="0.25">
      <c r="A79" s="127">
        <v>0</v>
      </c>
      <c r="B79" s="4" t="s">
        <v>358</v>
      </c>
      <c r="C79" s="4" t="s">
        <v>20</v>
      </c>
      <c r="D79" s="4" t="s">
        <v>14</v>
      </c>
      <c r="E79" s="4" t="s">
        <v>15</v>
      </c>
      <c r="F79" s="4" t="s">
        <v>16</v>
      </c>
      <c r="G79" s="4" t="s">
        <v>21</v>
      </c>
      <c r="H79" s="4" t="s">
        <v>18</v>
      </c>
      <c r="I79" s="4" t="s">
        <v>319</v>
      </c>
      <c r="J79" s="5">
        <v>41518</v>
      </c>
      <c r="K79" s="6">
        <v>98</v>
      </c>
      <c r="L79" s="6">
        <v>99</v>
      </c>
      <c r="M79" s="6">
        <v>99</v>
      </c>
      <c r="N79" s="6">
        <v>99</v>
      </c>
      <c r="O79" s="6">
        <v>96</v>
      </c>
      <c r="P79" s="6">
        <v>97</v>
      </c>
      <c r="Q79" s="6">
        <v>99</v>
      </c>
      <c r="R79" s="6">
        <v>100</v>
      </c>
      <c r="S79" s="6">
        <v>99</v>
      </c>
      <c r="T79" s="6">
        <v>95</v>
      </c>
      <c r="U79" s="6">
        <v>93</v>
      </c>
      <c r="V79" s="6">
        <v>96</v>
      </c>
      <c r="W79" s="126">
        <f t="shared" si="1"/>
        <v>97.5</v>
      </c>
    </row>
    <row r="80" spans="1:23" x14ac:dyDescent="0.25">
      <c r="A80" s="127">
        <v>83677000</v>
      </c>
      <c r="B80" s="4" t="s">
        <v>359</v>
      </c>
      <c r="C80" s="4" t="s">
        <v>13</v>
      </c>
      <c r="D80" s="4" t="s">
        <v>14</v>
      </c>
      <c r="E80" s="4" t="s">
        <v>15</v>
      </c>
      <c r="F80" s="4" t="s">
        <v>75</v>
      </c>
      <c r="G80" s="4" t="s">
        <v>275</v>
      </c>
      <c r="H80" s="4" t="s">
        <v>18</v>
      </c>
      <c r="I80" s="4" t="s">
        <v>319</v>
      </c>
      <c r="J80" s="5">
        <v>35186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126">
        <f t="shared" si="1"/>
        <v>0</v>
      </c>
    </row>
    <row r="81" spans="1:23" x14ac:dyDescent="0.25">
      <c r="A81" s="127">
        <v>2649004</v>
      </c>
      <c r="B81" s="4" t="s">
        <v>359</v>
      </c>
      <c r="C81" s="4" t="s">
        <v>20</v>
      </c>
      <c r="D81" s="4" t="s">
        <v>14</v>
      </c>
      <c r="E81" s="4" t="s">
        <v>15</v>
      </c>
      <c r="F81" s="4" t="s">
        <v>75</v>
      </c>
      <c r="G81" s="4" t="s">
        <v>21</v>
      </c>
      <c r="H81" s="4" t="s">
        <v>18</v>
      </c>
      <c r="I81" s="4" t="s">
        <v>319</v>
      </c>
      <c r="J81" s="5">
        <v>35186</v>
      </c>
      <c r="K81" s="6">
        <v>98</v>
      </c>
      <c r="L81" s="6">
        <v>100</v>
      </c>
      <c r="M81" s="6">
        <v>99</v>
      </c>
      <c r="N81" s="6">
        <v>98</v>
      </c>
      <c r="O81" s="6">
        <v>97</v>
      </c>
      <c r="P81" s="6">
        <v>98</v>
      </c>
      <c r="Q81" s="6">
        <v>99</v>
      </c>
      <c r="R81" s="6">
        <v>100</v>
      </c>
      <c r="S81" s="6">
        <v>100</v>
      </c>
      <c r="T81" s="6">
        <v>97</v>
      </c>
      <c r="U81" s="6">
        <v>91</v>
      </c>
      <c r="V81" s="6">
        <v>96</v>
      </c>
      <c r="W81" s="126">
        <f t="shared" si="1"/>
        <v>97.75</v>
      </c>
    </row>
    <row r="82" spans="1:23" x14ac:dyDescent="0.25">
      <c r="A82" s="127">
        <v>84580500</v>
      </c>
      <c r="B82" s="4" t="s">
        <v>360</v>
      </c>
      <c r="C82" s="4" t="s">
        <v>13</v>
      </c>
      <c r="D82" s="4" t="s">
        <v>14</v>
      </c>
      <c r="E82" s="4" t="s">
        <v>15</v>
      </c>
      <c r="F82" s="4" t="s">
        <v>16</v>
      </c>
      <c r="G82" s="4" t="s">
        <v>17</v>
      </c>
      <c r="H82" s="4" t="s">
        <v>18</v>
      </c>
      <c r="I82" s="4" t="s">
        <v>319</v>
      </c>
      <c r="J82" s="5">
        <v>41456</v>
      </c>
      <c r="K82" s="6">
        <v>97</v>
      </c>
      <c r="L82" s="6">
        <v>99</v>
      </c>
      <c r="M82" s="6">
        <v>99</v>
      </c>
      <c r="N82" s="6">
        <v>98</v>
      </c>
      <c r="O82" s="6">
        <v>95</v>
      </c>
      <c r="P82" s="6">
        <v>97</v>
      </c>
      <c r="Q82" s="6">
        <v>98</v>
      </c>
      <c r="R82" s="6">
        <v>100</v>
      </c>
      <c r="S82" s="6">
        <v>100</v>
      </c>
      <c r="T82" s="6">
        <v>95</v>
      </c>
      <c r="U82" s="6">
        <v>92</v>
      </c>
      <c r="V82" s="6">
        <v>96</v>
      </c>
      <c r="W82" s="126">
        <f t="shared" si="1"/>
        <v>97.166666666666671</v>
      </c>
    </row>
    <row r="83" spans="1:23" x14ac:dyDescent="0.25">
      <c r="A83" s="127">
        <v>2849027</v>
      </c>
      <c r="B83" s="4" t="s">
        <v>360</v>
      </c>
      <c r="C83" s="4" t="s">
        <v>20</v>
      </c>
      <c r="D83" s="4" t="s">
        <v>14</v>
      </c>
      <c r="E83" s="4" t="s">
        <v>15</v>
      </c>
      <c r="F83" s="4" t="s">
        <v>16</v>
      </c>
      <c r="G83" s="4" t="s">
        <v>21</v>
      </c>
      <c r="H83" s="4" t="s">
        <v>18</v>
      </c>
      <c r="I83" s="4" t="s">
        <v>319</v>
      </c>
      <c r="J83" s="5">
        <v>41456</v>
      </c>
      <c r="K83" s="6">
        <v>98</v>
      </c>
      <c r="L83" s="6">
        <v>99</v>
      </c>
      <c r="M83" s="6">
        <v>99</v>
      </c>
      <c r="N83" s="6">
        <v>98</v>
      </c>
      <c r="O83" s="6">
        <v>96</v>
      </c>
      <c r="P83" s="6">
        <v>97</v>
      </c>
      <c r="Q83" s="6">
        <v>98</v>
      </c>
      <c r="R83" s="6">
        <v>100</v>
      </c>
      <c r="S83" s="6">
        <v>99</v>
      </c>
      <c r="T83" s="6">
        <v>95</v>
      </c>
      <c r="U83" s="6">
        <v>92</v>
      </c>
      <c r="V83" s="6">
        <v>96</v>
      </c>
      <c r="W83" s="126">
        <f t="shared" si="1"/>
        <v>97.25</v>
      </c>
    </row>
    <row r="84" spans="1:23" x14ac:dyDescent="0.25">
      <c r="A84" s="127">
        <v>71200000</v>
      </c>
      <c r="B84" s="4" t="s">
        <v>361</v>
      </c>
      <c r="C84" s="4" t="s">
        <v>13</v>
      </c>
      <c r="D84" s="4" t="s">
        <v>14</v>
      </c>
      <c r="E84" s="4" t="s">
        <v>15</v>
      </c>
      <c r="F84" s="4" t="s">
        <v>16</v>
      </c>
      <c r="G84" s="4" t="s">
        <v>29</v>
      </c>
      <c r="H84" s="4" t="s">
        <v>18</v>
      </c>
      <c r="I84" s="4" t="s">
        <v>319</v>
      </c>
      <c r="J84" s="5">
        <v>41456</v>
      </c>
      <c r="K84" s="6">
        <v>98</v>
      </c>
      <c r="L84" s="6">
        <v>99</v>
      </c>
      <c r="M84" s="6">
        <v>99</v>
      </c>
      <c r="N84" s="6">
        <v>99</v>
      </c>
      <c r="O84" s="6">
        <v>97</v>
      </c>
      <c r="P84" s="6">
        <v>97</v>
      </c>
      <c r="Q84" s="6">
        <v>98</v>
      </c>
      <c r="R84" s="6">
        <v>100</v>
      </c>
      <c r="S84" s="6">
        <v>100</v>
      </c>
      <c r="T84" s="6">
        <v>95</v>
      </c>
      <c r="U84" s="6">
        <v>95</v>
      </c>
      <c r="V84" s="6">
        <v>96</v>
      </c>
      <c r="W84" s="126">
        <f t="shared" si="1"/>
        <v>97.75</v>
      </c>
    </row>
    <row r="85" spans="1:23" x14ac:dyDescent="0.25">
      <c r="A85" s="127">
        <v>2749031</v>
      </c>
      <c r="B85" s="4" t="s">
        <v>361</v>
      </c>
      <c r="C85" s="4" t="s">
        <v>20</v>
      </c>
      <c r="D85" s="4" t="s">
        <v>14</v>
      </c>
      <c r="E85" s="4" t="s">
        <v>15</v>
      </c>
      <c r="F85" s="4" t="s">
        <v>16</v>
      </c>
      <c r="G85" s="4" t="s">
        <v>21</v>
      </c>
      <c r="H85" s="4" t="s">
        <v>18</v>
      </c>
      <c r="I85" s="4" t="s">
        <v>319</v>
      </c>
      <c r="J85" s="5">
        <v>41456</v>
      </c>
      <c r="K85" s="6">
        <v>98</v>
      </c>
      <c r="L85" s="6">
        <v>98</v>
      </c>
      <c r="M85" s="6">
        <v>99</v>
      </c>
      <c r="N85" s="6">
        <v>99</v>
      </c>
      <c r="O85" s="6">
        <v>97</v>
      </c>
      <c r="P85" s="6">
        <v>97</v>
      </c>
      <c r="Q85" s="6">
        <v>98</v>
      </c>
      <c r="R85" s="6">
        <v>100</v>
      </c>
      <c r="S85" s="6">
        <v>99</v>
      </c>
      <c r="T85" s="6">
        <v>95</v>
      </c>
      <c r="U85" s="6">
        <v>94</v>
      </c>
      <c r="V85" s="6">
        <v>96</v>
      </c>
      <c r="W85" s="126">
        <f t="shared" si="1"/>
        <v>97.5</v>
      </c>
    </row>
    <row r="86" spans="1:23" x14ac:dyDescent="0.25">
      <c r="A86" s="139" t="s">
        <v>57</v>
      </c>
      <c r="B86" s="140"/>
      <c r="C86" s="140"/>
      <c r="D86" s="140"/>
      <c r="E86" s="140"/>
      <c r="F86" s="140"/>
      <c r="G86" s="140"/>
      <c r="H86" s="140"/>
      <c r="I86" s="140"/>
      <c r="J86" s="141"/>
      <c r="K86" s="26">
        <v>88</v>
      </c>
      <c r="L86" s="26">
        <v>88</v>
      </c>
      <c r="M86" s="26">
        <v>89</v>
      </c>
      <c r="N86" s="26">
        <v>88</v>
      </c>
      <c r="O86" s="26">
        <v>86</v>
      </c>
      <c r="P86" s="26">
        <v>87</v>
      </c>
      <c r="Q86" s="26">
        <v>89</v>
      </c>
      <c r="R86" s="26">
        <v>89</v>
      </c>
      <c r="S86" s="26">
        <v>89</v>
      </c>
      <c r="T86" s="26">
        <v>83</v>
      </c>
      <c r="U86" s="27">
        <v>80</v>
      </c>
      <c r="V86" s="26">
        <v>81</v>
      </c>
      <c r="W86" s="137">
        <f>AVERAGE(K86:V86)</f>
        <v>86.416666666666671</v>
      </c>
    </row>
    <row r="87" spans="1:23" x14ac:dyDescent="0.25">
      <c r="A87" s="127" t="s">
        <v>58</v>
      </c>
      <c r="B87" s="30" t="s">
        <v>59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130"/>
    </row>
    <row r="88" spans="1:23" x14ac:dyDescent="0.25">
      <c r="A88" s="127" t="s">
        <v>60</v>
      </c>
      <c r="B88" s="30" t="s">
        <v>61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130"/>
    </row>
    <row r="89" spans="1:23" x14ac:dyDescent="0.25">
      <c r="A89" s="127" t="s">
        <v>62</v>
      </c>
      <c r="B89" s="30" t="s">
        <v>63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130"/>
    </row>
    <row r="90" spans="1:23" x14ac:dyDescent="0.25">
      <c r="A90" s="127" t="s">
        <v>62</v>
      </c>
      <c r="B90" s="30" t="s">
        <v>64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130"/>
    </row>
    <row r="91" spans="1:23" x14ac:dyDescent="0.25">
      <c r="A91" s="127" t="s">
        <v>62</v>
      </c>
      <c r="B91" s="30" t="s">
        <v>65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130"/>
    </row>
    <row r="92" spans="1:23" x14ac:dyDescent="0.25">
      <c r="A92" s="127" t="s">
        <v>66</v>
      </c>
      <c r="B92" s="30" t="s">
        <v>67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130"/>
    </row>
    <row r="93" spans="1:23" x14ac:dyDescent="0.25">
      <c r="A93" s="131" t="s">
        <v>68</v>
      </c>
      <c r="B93" s="36"/>
      <c r="C93" s="36"/>
      <c r="D93" s="36"/>
      <c r="E93" s="37"/>
      <c r="F93" s="38" t="s">
        <v>69</v>
      </c>
      <c r="G93" s="39"/>
      <c r="H93" s="39"/>
      <c r="I93" s="39"/>
      <c r="J93" s="40"/>
      <c r="K93" s="41" t="s">
        <v>70</v>
      </c>
      <c r="L93" s="42"/>
      <c r="M93" s="42"/>
      <c r="N93" s="42"/>
      <c r="O93" s="43"/>
      <c r="P93" s="44" t="s">
        <v>71</v>
      </c>
      <c r="Q93" s="45"/>
      <c r="R93" s="45"/>
      <c r="S93" s="45"/>
      <c r="T93" s="45"/>
      <c r="U93" s="45"/>
      <c r="V93" s="45"/>
      <c r="W93" s="132"/>
    </row>
    <row r="94" spans="1:23" x14ac:dyDescent="0.25">
      <c r="A94" s="133" t="s">
        <v>72</v>
      </c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5"/>
    </row>
  </sheetData>
  <mergeCells count="14">
    <mergeCell ref="B89:W89"/>
    <mergeCell ref="A1:V1"/>
    <mergeCell ref="A2:V2"/>
    <mergeCell ref="A86:J86"/>
    <mergeCell ref="B87:W87"/>
    <mergeCell ref="B88:W88"/>
    <mergeCell ref="A94:W94"/>
    <mergeCell ref="B90:W90"/>
    <mergeCell ref="B91:W91"/>
    <mergeCell ref="B92:W92"/>
    <mergeCell ref="A93:E93"/>
    <mergeCell ref="F93:J93"/>
    <mergeCell ref="K93:O93"/>
    <mergeCell ref="P93:W93"/>
  </mergeCells>
  <printOptions horizontalCentered="1"/>
  <pageMargins left="0.11811023622047245" right="0.11811023622047245" top="0.39370078740157483" bottom="0.19685039370078741" header="0.31496062992125984" footer="0.31496062992125984"/>
  <pageSetup paperSize="9" scale="95" orientation="landscape" verticalDpi="0" r:id="rId1"/>
  <ignoredErrors>
    <ignoredError sqref="W4:W86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9"/>
  <sheetViews>
    <sheetView showGridLines="0" workbookViewId="0">
      <selection activeCell="AA19" sqref="AA19"/>
    </sheetView>
  </sheetViews>
  <sheetFormatPr defaultRowHeight="15" x14ac:dyDescent="0.25"/>
  <cols>
    <col min="1" max="1" width="9.7109375" customWidth="1"/>
    <col min="2" max="2" width="19.285156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7.5703125" bestFit="1" customWidth="1"/>
    <col min="8" max="8" width="3.85546875" bestFit="1" customWidth="1"/>
    <col min="9" max="9" width="2.42578125" bestFit="1" customWidth="1"/>
    <col min="10" max="10" width="6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ht="15.75" customHeight="1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22"/>
    </row>
    <row r="2" spans="1:23" ht="15" customHeight="1" x14ac:dyDescent="0.25">
      <c r="A2" s="123" t="s">
        <v>362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24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36">
        <v>50187000</v>
      </c>
      <c r="B4" s="24" t="s">
        <v>363</v>
      </c>
      <c r="C4" s="24" t="s">
        <v>13</v>
      </c>
      <c r="D4" s="24" t="s">
        <v>14</v>
      </c>
      <c r="E4" s="24" t="s">
        <v>15</v>
      </c>
      <c r="F4" s="24"/>
      <c r="G4" s="24" t="s">
        <v>29</v>
      </c>
      <c r="H4" s="24"/>
      <c r="I4" s="24" t="s">
        <v>364</v>
      </c>
      <c r="J4" s="25">
        <v>41030</v>
      </c>
      <c r="K4" s="6">
        <v>96</v>
      </c>
      <c r="L4" s="6">
        <v>97</v>
      </c>
      <c r="M4" s="6">
        <v>98</v>
      </c>
      <c r="N4" s="6">
        <v>99</v>
      </c>
      <c r="O4" s="6">
        <v>96</v>
      </c>
      <c r="P4" s="6">
        <v>97</v>
      </c>
      <c r="Q4" s="6">
        <v>99</v>
      </c>
      <c r="R4" s="6">
        <v>99</v>
      </c>
      <c r="S4" s="6">
        <v>99</v>
      </c>
      <c r="T4" s="6">
        <v>94</v>
      </c>
      <c r="U4" s="7">
        <v>64</v>
      </c>
      <c r="V4" s="13">
        <v>42</v>
      </c>
      <c r="W4" s="126">
        <f>AVERAGE(K4:V4)</f>
        <v>90</v>
      </c>
    </row>
    <row r="5" spans="1:23" x14ac:dyDescent="0.25">
      <c r="A5" s="136">
        <v>1037085</v>
      </c>
      <c r="B5" s="24" t="s">
        <v>363</v>
      </c>
      <c r="C5" s="24" t="s">
        <v>20</v>
      </c>
      <c r="D5" s="24" t="s">
        <v>14</v>
      </c>
      <c r="E5" s="24" t="s">
        <v>15</v>
      </c>
      <c r="F5" s="24"/>
      <c r="G5" s="24" t="s">
        <v>21</v>
      </c>
      <c r="H5" s="24"/>
      <c r="I5" s="24" t="s">
        <v>364</v>
      </c>
      <c r="J5" s="25">
        <v>41030</v>
      </c>
      <c r="K5" s="6">
        <v>96</v>
      </c>
      <c r="L5" s="6">
        <v>97</v>
      </c>
      <c r="M5" s="6">
        <v>98</v>
      </c>
      <c r="N5" s="6">
        <v>99</v>
      </c>
      <c r="O5" s="6">
        <v>96</v>
      </c>
      <c r="P5" s="6">
        <v>97</v>
      </c>
      <c r="Q5" s="6">
        <v>99</v>
      </c>
      <c r="R5" s="6">
        <v>99</v>
      </c>
      <c r="S5" s="6">
        <v>99</v>
      </c>
      <c r="T5" s="6">
        <v>94</v>
      </c>
      <c r="U5" s="6">
        <v>91</v>
      </c>
      <c r="V5" s="14">
        <v>94</v>
      </c>
      <c r="W5" s="126">
        <f t="shared" ref="W5:W20" si="0">AVERAGE(K5:V5)</f>
        <v>96.583333333333329</v>
      </c>
    </row>
    <row r="6" spans="1:23" x14ac:dyDescent="0.25">
      <c r="A6" s="136">
        <v>50169500</v>
      </c>
      <c r="B6" s="24" t="s">
        <v>365</v>
      </c>
      <c r="C6" s="24" t="s">
        <v>13</v>
      </c>
      <c r="D6" s="24" t="s">
        <v>14</v>
      </c>
      <c r="E6" s="24" t="s">
        <v>15</v>
      </c>
      <c r="F6" s="24" t="s">
        <v>16</v>
      </c>
      <c r="G6" s="24" t="s">
        <v>17</v>
      </c>
      <c r="H6" s="24" t="s">
        <v>18</v>
      </c>
      <c r="I6" s="24" t="s">
        <v>364</v>
      </c>
      <c r="J6" s="25">
        <v>41122</v>
      </c>
      <c r="K6" s="6">
        <v>98</v>
      </c>
      <c r="L6" s="6">
        <v>98</v>
      </c>
      <c r="M6" s="6">
        <v>99</v>
      </c>
      <c r="N6" s="6">
        <v>100</v>
      </c>
      <c r="O6" s="6">
        <v>98</v>
      </c>
      <c r="P6" s="6">
        <v>97</v>
      </c>
      <c r="Q6" s="6">
        <v>99</v>
      </c>
      <c r="R6" s="6">
        <v>100</v>
      </c>
      <c r="S6" s="6">
        <v>99</v>
      </c>
      <c r="T6" s="6">
        <v>95</v>
      </c>
      <c r="U6" s="6">
        <v>94</v>
      </c>
      <c r="V6" s="14">
        <v>94</v>
      </c>
      <c r="W6" s="126">
        <f t="shared" si="0"/>
        <v>97.583333333333329</v>
      </c>
    </row>
    <row r="7" spans="1:23" x14ac:dyDescent="0.25">
      <c r="A7" s="136">
        <v>0</v>
      </c>
      <c r="B7" s="24" t="s">
        <v>365</v>
      </c>
      <c r="C7" s="24" t="s">
        <v>20</v>
      </c>
      <c r="D7" s="24" t="s">
        <v>14</v>
      </c>
      <c r="E7" s="24" t="s">
        <v>15</v>
      </c>
      <c r="F7" s="24" t="s">
        <v>16</v>
      </c>
      <c r="G7" s="24" t="s">
        <v>21</v>
      </c>
      <c r="H7" s="24" t="s">
        <v>18</v>
      </c>
      <c r="I7" s="24" t="s">
        <v>364</v>
      </c>
      <c r="J7" s="25">
        <v>41122</v>
      </c>
      <c r="K7" s="6">
        <v>98</v>
      </c>
      <c r="L7" s="6">
        <v>98</v>
      </c>
      <c r="M7" s="6">
        <v>99</v>
      </c>
      <c r="N7" s="6">
        <v>100</v>
      </c>
      <c r="O7" s="6">
        <v>98</v>
      </c>
      <c r="P7" s="6">
        <v>97</v>
      </c>
      <c r="Q7" s="6">
        <v>99</v>
      </c>
      <c r="R7" s="6">
        <v>100</v>
      </c>
      <c r="S7" s="6">
        <v>99</v>
      </c>
      <c r="T7" s="6">
        <v>95</v>
      </c>
      <c r="U7" s="6">
        <v>94</v>
      </c>
      <c r="V7" s="14">
        <v>94</v>
      </c>
      <c r="W7" s="126">
        <f t="shared" si="0"/>
        <v>97.583333333333329</v>
      </c>
    </row>
    <row r="8" spans="1:23" x14ac:dyDescent="0.25">
      <c r="A8" s="136">
        <v>49695000</v>
      </c>
      <c r="B8" s="24" t="s">
        <v>366</v>
      </c>
      <c r="C8" s="24" t="s">
        <v>13</v>
      </c>
      <c r="D8" s="24" t="s">
        <v>14</v>
      </c>
      <c r="E8" s="24" t="s">
        <v>15</v>
      </c>
      <c r="F8" s="24"/>
      <c r="G8" s="24" t="s">
        <v>29</v>
      </c>
      <c r="H8" s="24"/>
      <c r="I8" s="24" t="s">
        <v>364</v>
      </c>
      <c r="J8" s="25">
        <v>41030</v>
      </c>
      <c r="K8" s="8">
        <v>87</v>
      </c>
      <c r="L8" s="8">
        <v>89</v>
      </c>
      <c r="M8" s="6">
        <v>97</v>
      </c>
      <c r="N8" s="6">
        <v>99</v>
      </c>
      <c r="O8" s="6">
        <v>97</v>
      </c>
      <c r="P8" s="6">
        <v>97</v>
      </c>
      <c r="Q8" s="6">
        <v>99</v>
      </c>
      <c r="R8" s="6">
        <v>100</v>
      </c>
      <c r="S8" s="6">
        <v>99</v>
      </c>
      <c r="T8" s="6">
        <v>93</v>
      </c>
      <c r="U8" s="8">
        <v>89</v>
      </c>
      <c r="V8" s="14">
        <v>92</v>
      </c>
      <c r="W8" s="126">
        <f t="shared" si="0"/>
        <v>94.833333333333329</v>
      </c>
    </row>
    <row r="9" spans="1:23" x14ac:dyDescent="0.25">
      <c r="A9" s="136">
        <v>0</v>
      </c>
      <c r="B9" s="24" t="s">
        <v>366</v>
      </c>
      <c r="C9" s="24" t="s">
        <v>20</v>
      </c>
      <c r="D9" s="24" t="s">
        <v>14</v>
      </c>
      <c r="E9" s="24" t="s">
        <v>15</v>
      </c>
      <c r="F9" s="24"/>
      <c r="G9" s="24" t="s">
        <v>21</v>
      </c>
      <c r="H9" s="24"/>
      <c r="I9" s="24" t="s">
        <v>364</v>
      </c>
      <c r="J9" s="25">
        <v>41030</v>
      </c>
      <c r="K9" s="8">
        <v>86</v>
      </c>
      <c r="L9" s="8">
        <v>89</v>
      </c>
      <c r="M9" s="6">
        <v>97</v>
      </c>
      <c r="N9" s="6">
        <v>99</v>
      </c>
      <c r="O9" s="6">
        <v>97</v>
      </c>
      <c r="P9" s="6">
        <v>97</v>
      </c>
      <c r="Q9" s="6">
        <v>99</v>
      </c>
      <c r="R9" s="6">
        <v>100</v>
      </c>
      <c r="S9" s="6">
        <v>99</v>
      </c>
      <c r="T9" s="6">
        <v>93</v>
      </c>
      <c r="U9" s="8">
        <v>89</v>
      </c>
      <c r="V9" s="14">
        <v>91</v>
      </c>
      <c r="W9" s="126">
        <f t="shared" si="0"/>
        <v>94.666666666666671</v>
      </c>
    </row>
    <row r="10" spans="1:23" x14ac:dyDescent="0.25">
      <c r="A10" s="136">
        <v>50090000</v>
      </c>
      <c r="B10" s="24" t="s">
        <v>367</v>
      </c>
      <c r="C10" s="24" t="s">
        <v>13</v>
      </c>
      <c r="D10" s="24" t="s">
        <v>14</v>
      </c>
      <c r="E10" s="24" t="s">
        <v>15</v>
      </c>
      <c r="F10" s="24" t="s">
        <v>16</v>
      </c>
      <c r="G10" s="24" t="s">
        <v>29</v>
      </c>
      <c r="H10" s="24" t="s">
        <v>18</v>
      </c>
      <c r="I10" s="24" t="s">
        <v>364</v>
      </c>
      <c r="J10" s="25">
        <v>40969</v>
      </c>
      <c r="K10" s="6">
        <v>97</v>
      </c>
      <c r="L10" s="6">
        <v>97</v>
      </c>
      <c r="M10" s="6">
        <v>99</v>
      </c>
      <c r="N10" s="6">
        <v>99</v>
      </c>
      <c r="O10" s="6">
        <v>97</v>
      </c>
      <c r="P10" s="6">
        <v>97</v>
      </c>
      <c r="Q10" s="6">
        <v>99</v>
      </c>
      <c r="R10" s="6">
        <v>100</v>
      </c>
      <c r="S10" s="6">
        <v>100</v>
      </c>
      <c r="T10" s="6">
        <v>95</v>
      </c>
      <c r="U10" s="6">
        <v>94</v>
      </c>
      <c r="V10" s="14">
        <v>95</v>
      </c>
      <c r="W10" s="126">
        <f t="shared" si="0"/>
        <v>97.416666666666671</v>
      </c>
    </row>
    <row r="11" spans="1:23" x14ac:dyDescent="0.25">
      <c r="A11" s="136">
        <v>1037082</v>
      </c>
      <c r="B11" s="24" t="s">
        <v>367</v>
      </c>
      <c r="C11" s="24" t="s">
        <v>20</v>
      </c>
      <c r="D11" s="24" t="s">
        <v>14</v>
      </c>
      <c r="E11" s="24" t="s">
        <v>15</v>
      </c>
      <c r="F11" s="24" t="s">
        <v>16</v>
      </c>
      <c r="G11" s="24" t="s">
        <v>21</v>
      </c>
      <c r="H11" s="24" t="s">
        <v>18</v>
      </c>
      <c r="I11" s="24" t="s">
        <v>364</v>
      </c>
      <c r="J11" s="25">
        <v>40969</v>
      </c>
      <c r="K11" s="6">
        <v>97</v>
      </c>
      <c r="L11" s="6">
        <v>97</v>
      </c>
      <c r="M11" s="6">
        <v>99</v>
      </c>
      <c r="N11" s="6">
        <v>99</v>
      </c>
      <c r="O11" s="6">
        <v>98</v>
      </c>
      <c r="P11" s="6">
        <v>97</v>
      </c>
      <c r="Q11" s="6">
        <v>99</v>
      </c>
      <c r="R11" s="6">
        <v>100</v>
      </c>
      <c r="S11" s="6">
        <v>100</v>
      </c>
      <c r="T11" s="6">
        <v>95</v>
      </c>
      <c r="U11" s="6">
        <v>94</v>
      </c>
      <c r="V11" s="14">
        <v>95</v>
      </c>
      <c r="W11" s="126">
        <f t="shared" si="0"/>
        <v>97.5</v>
      </c>
    </row>
    <row r="12" spans="1:23" x14ac:dyDescent="0.25">
      <c r="A12" s="136">
        <v>49580000</v>
      </c>
      <c r="B12" s="24" t="s">
        <v>368</v>
      </c>
      <c r="C12" s="24" t="s">
        <v>13</v>
      </c>
      <c r="D12" s="24" t="s">
        <v>14</v>
      </c>
      <c r="E12" s="24" t="s">
        <v>15</v>
      </c>
      <c r="F12" s="24" t="s">
        <v>16</v>
      </c>
      <c r="G12" s="24" t="s">
        <v>29</v>
      </c>
      <c r="H12" s="24" t="s">
        <v>18</v>
      </c>
      <c r="I12" s="24" t="s">
        <v>364</v>
      </c>
      <c r="J12" s="25">
        <v>41000</v>
      </c>
      <c r="K12" s="6">
        <v>95</v>
      </c>
      <c r="L12" s="6">
        <v>97</v>
      </c>
      <c r="M12" s="6">
        <v>99</v>
      </c>
      <c r="N12" s="6">
        <v>93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13">
        <v>54</v>
      </c>
      <c r="W12" s="126">
        <f t="shared" si="0"/>
        <v>36.5</v>
      </c>
    </row>
    <row r="13" spans="1:23" x14ac:dyDescent="0.25">
      <c r="A13" s="136">
        <v>1037084</v>
      </c>
      <c r="B13" s="24" t="s">
        <v>368</v>
      </c>
      <c r="C13" s="24" t="s">
        <v>20</v>
      </c>
      <c r="D13" s="24" t="s">
        <v>14</v>
      </c>
      <c r="E13" s="24" t="s">
        <v>15</v>
      </c>
      <c r="F13" s="24" t="s">
        <v>16</v>
      </c>
      <c r="G13" s="24" t="s">
        <v>21</v>
      </c>
      <c r="H13" s="24" t="s">
        <v>18</v>
      </c>
      <c r="I13" s="24" t="s">
        <v>364</v>
      </c>
      <c r="J13" s="25">
        <v>41000</v>
      </c>
      <c r="K13" s="6">
        <v>96</v>
      </c>
      <c r="L13" s="6">
        <v>97</v>
      </c>
      <c r="M13" s="6">
        <v>99</v>
      </c>
      <c r="N13" s="6">
        <v>93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13">
        <v>54</v>
      </c>
      <c r="W13" s="126">
        <f t="shared" si="0"/>
        <v>36.583333333333336</v>
      </c>
    </row>
    <row r="14" spans="1:23" x14ac:dyDescent="0.25">
      <c r="A14" s="136">
        <v>50185000</v>
      </c>
      <c r="B14" s="24" t="s">
        <v>369</v>
      </c>
      <c r="C14" s="24" t="s">
        <v>13</v>
      </c>
      <c r="D14" s="24" t="s">
        <v>14</v>
      </c>
      <c r="E14" s="24" t="s">
        <v>15</v>
      </c>
      <c r="F14" s="24" t="s">
        <v>16</v>
      </c>
      <c r="G14" s="24" t="s">
        <v>29</v>
      </c>
      <c r="H14" s="24" t="s">
        <v>18</v>
      </c>
      <c r="I14" s="24" t="s">
        <v>364</v>
      </c>
      <c r="J14" s="25">
        <v>40969</v>
      </c>
      <c r="K14" s="7">
        <v>54</v>
      </c>
      <c r="L14" s="6">
        <v>97</v>
      </c>
      <c r="M14" s="6">
        <v>99</v>
      </c>
      <c r="N14" s="6">
        <v>99</v>
      </c>
      <c r="O14" s="6">
        <v>97</v>
      </c>
      <c r="P14" s="7">
        <v>76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13">
        <v>49</v>
      </c>
      <c r="W14" s="126">
        <f t="shared" si="0"/>
        <v>47.583333333333336</v>
      </c>
    </row>
    <row r="15" spans="1:23" x14ac:dyDescent="0.25">
      <c r="A15" s="136">
        <v>1037083</v>
      </c>
      <c r="B15" s="24" t="s">
        <v>369</v>
      </c>
      <c r="C15" s="24" t="s">
        <v>20</v>
      </c>
      <c r="D15" s="24" t="s">
        <v>14</v>
      </c>
      <c r="E15" s="24" t="s">
        <v>15</v>
      </c>
      <c r="F15" s="24" t="s">
        <v>16</v>
      </c>
      <c r="G15" s="24" t="s">
        <v>21</v>
      </c>
      <c r="H15" s="24" t="s">
        <v>18</v>
      </c>
      <c r="I15" s="24" t="s">
        <v>364</v>
      </c>
      <c r="J15" s="25">
        <v>40969</v>
      </c>
      <c r="K15" s="7">
        <v>54</v>
      </c>
      <c r="L15" s="6">
        <v>97</v>
      </c>
      <c r="M15" s="6">
        <v>99</v>
      </c>
      <c r="N15" s="6">
        <v>99</v>
      </c>
      <c r="O15" s="6">
        <v>97</v>
      </c>
      <c r="P15" s="6">
        <v>97</v>
      </c>
      <c r="Q15" s="7">
        <v>34</v>
      </c>
      <c r="R15" s="7">
        <v>0</v>
      </c>
      <c r="S15" s="7">
        <v>0</v>
      </c>
      <c r="T15" s="7">
        <v>0</v>
      </c>
      <c r="U15" s="7">
        <v>0</v>
      </c>
      <c r="V15" s="13">
        <v>49</v>
      </c>
      <c r="W15" s="126">
        <f t="shared" si="0"/>
        <v>52.166666666666664</v>
      </c>
    </row>
    <row r="16" spans="1:23" x14ac:dyDescent="0.25">
      <c r="A16" s="136">
        <v>50195000</v>
      </c>
      <c r="B16" s="24" t="s">
        <v>370</v>
      </c>
      <c r="C16" s="24" t="s">
        <v>13</v>
      </c>
      <c r="D16" s="24" t="s">
        <v>14</v>
      </c>
      <c r="E16" s="24" t="s">
        <v>15</v>
      </c>
      <c r="F16" s="24" t="s">
        <v>16</v>
      </c>
      <c r="G16" s="24" t="s">
        <v>29</v>
      </c>
      <c r="H16" s="24" t="s">
        <v>18</v>
      </c>
      <c r="I16" s="24" t="s">
        <v>364</v>
      </c>
      <c r="J16" s="25">
        <v>40969</v>
      </c>
      <c r="K16" s="6">
        <v>96</v>
      </c>
      <c r="L16" s="6">
        <v>98</v>
      </c>
      <c r="M16" s="6">
        <v>97</v>
      </c>
      <c r="N16" s="6">
        <v>99</v>
      </c>
      <c r="O16" s="6">
        <v>98</v>
      </c>
      <c r="P16" s="6">
        <v>97</v>
      </c>
      <c r="Q16" s="6">
        <v>99</v>
      </c>
      <c r="R16" s="6">
        <v>100</v>
      </c>
      <c r="S16" s="6">
        <v>99</v>
      </c>
      <c r="T16" s="6">
        <v>95</v>
      </c>
      <c r="U16" s="6">
        <v>95</v>
      </c>
      <c r="V16" s="14">
        <v>95</v>
      </c>
      <c r="W16" s="126">
        <f t="shared" si="0"/>
        <v>97.333333333333329</v>
      </c>
    </row>
    <row r="17" spans="1:23" x14ac:dyDescent="0.25">
      <c r="A17" s="136">
        <v>1137045</v>
      </c>
      <c r="B17" s="24" t="s">
        <v>370</v>
      </c>
      <c r="C17" s="24" t="s">
        <v>20</v>
      </c>
      <c r="D17" s="24" t="s">
        <v>14</v>
      </c>
      <c r="E17" s="24" t="s">
        <v>15</v>
      </c>
      <c r="F17" s="24" t="s">
        <v>16</v>
      </c>
      <c r="G17" s="24" t="s">
        <v>21</v>
      </c>
      <c r="H17" s="24" t="s">
        <v>18</v>
      </c>
      <c r="I17" s="24" t="s">
        <v>364</v>
      </c>
      <c r="J17" s="25">
        <v>40969</v>
      </c>
      <c r="K17" s="6">
        <v>97</v>
      </c>
      <c r="L17" s="6">
        <v>98</v>
      </c>
      <c r="M17" s="6">
        <v>98</v>
      </c>
      <c r="N17" s="6">
        <v>99</v>
      </c>
      <c r="O17" s="6">
        <v>98</v>
      </c>
      <c r="P17" s="6">
        <v>95</v>
      </c>
      <c r="Q17" s="6">
        <v>99</v>
      </c>
      <c r="R17" s="6">
        <v>100</v>
      </c>
      <c r="S17" s="6">
        <v>99</v>
      </c>
      <c r="T17" s="6">
        <v>95</v>
      </c>
      <c r="U17" s="6">
        <v>94</v>
      </c>
      <c r="V17" s="14">
        <v>95</v>
      </c>
      <c r="W17" s="126">
        <f t="shared" si="0"/>
        <v>97.25</v>
      </c>
    </row>
    <row r="18" spans="1:23" x14ac:dyDescent="0.25">
      <c r="A18" s="136">
        <v>0</v>
      </c>
      <c r="B18" s="24" t="s">
        <v>371</v>
      </c>
      <c r="C18" s="24" t="s">
        <v>20</v>
      </c>
      <c r="D18" s="24" t="s">
        <v>14</v>
      </c>
      <c r="E18" s="24" t="s">
        <v>15</v>
      </c>
      <c r="F18" s="24"/>
      <c r="G18" s="24" t="s">
        <v>21</v>
      </c>
      <c r="H18" s="24"/>
      <c r="I18" s="24" t="s">
        <v>364</v>
      </c>
      <c r="J18" s="25">
        <v>41913</v>
      </c>
      <c r="K18" s="7">
        <v>8</v>
      </c>
      <c r="L18" s="6">
        <v>91</v>
      </c>
      <c r="M18" s="6">
        <v>99</v>
      </c>
      <c r="N18" s="6">
        <v>100</v>
      </c>
      <c r="O18" s="6">
        <v>92</v>
      </c>
      <c r="P18" s="6">
        <v>97</v>
      </c>
      <c r="Q18" s="6">
        <v>98</v>
      </c>
      <c r="R18" s="6">
        <v>100</v>
      </c>
      <c r="S18" s="6">
        <v>99</v>
      </c>
      <c r="T18" s="7">
        <v>77</v>
      </c>
      <c r="U18" s="7">
        <v>3</v>
      </c>
      <c r="V18" s="13">
        <v>0</v>
      </c>
      <c r="W18" s="126">
        <f t="shared" si="0"/>
        <v>72</v>
      </c>
    </row>
    <row r="19" spans="1:23" x14ac:dyDescent="0.25">
      <c r="A19" s="127">
        <v>50192000</v>
      </c>
      <c r="B19" s="4" t="s">
        <v>372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29</v>
      </c>
      <c r="H19" s="4" t="s">
        <v>18</v>
      </c>
      <c r="I19" s="4" t="s">
        <v>364</v>
      </c>
      <c r="J19" s="5">
        <v>40969</v>
      </c>
      <c r="K19" s="6">
        <v>97</v>
      </c>
      <c r="L19" s="6">
        <v>98</v>
      </c>
      <c r="M19" s="6">
        <v>99</v>
      </c>
      <c r="N19" s="6">
        <v>99</v>
      </c>
      <c r="O19" s="7">
        <v>39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13">
        <v>0</v>
      </c>
      <c r="W19" s="126">
        <f t="shared" si="0"/>
        <v>36</v>
      </c>
    </row>
    <row r="20" spans="1:23" x14ac:dyDescent="0.25">
      <c r="A20" s="127">
        <v>1037081</v>
      </c>
      <c r="B20" s="4" t="s">
        <v>372</v>
      </c>
      <c r="C20" s="4" t="s">
        <v>20</v>
      </c>
      <c r="D20" s="4" t="s">
        <v>14</v>
      </c>
      <c r="E20" s="4" t="s">
        <v>15</v>
      </c>
      <c r="F20" s="4" t="s">
        <v>16</v>
      </c>
      <c r="G20" s="4" t="s">
        <v>21</v>
      </c>
      <c r="H20" s="4" t="s">
        <v>18</v>
      </c>
      <c r="I20" s="4" t="s">
        <v>364</v>
      </c>
      <c r="J20" s="5">
        <v>40969</v>
      </c>
      <c r="K20" s="6">
        <v>98</v>
      </c>
      <c r="L20" s="6">
        <v>98</v>
      </c>
      <c r="M20" s="6">
        <v>99</v>
      </c>
      <c r="N20" s="6">
        <v>99</v>
      </c>
      <c r="O20" s="7">
        <v>64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13">
        <v>0</v>
      </c>
      <c r="W20" s="126">
        <f t="shared" si="0"/>
        <v>38.166666666666664</v>
      </c>
    </row>
    <row r="21" spans="1:23" x14ac:dyDescent="0.25">
      <c r="A21" s="139" t="s">
        <v>57</v>
      </c>
      <c r="B21" s="140"/>
      <c r="C21" s="140"/>
      <c r="D21" s="140"/>
      <c r="E21" s="140"/>
      <c r="F21" s="140"/>
      <c r="G21" s="140"/>
      <c r="H21" s="140"/>
      <c r="I21" s="140"/>
      <c r="J21" s="141"/>
      <c r="K21" s="18">
        <f>AVERAGE(K4:K20)</f>
        <v>85.294117647058826</v>
      </c>
      <c r="L21" s="23">
        <f t="shared" ref="L21:V21" si="1">AVERAGE(L4:L20)</f>
        <v>96.058823529411768</v>
      </c>
      <c r="M21" s="23">
        <f t="shared" si="1"/>
        <v>98.470588235294116</v>
      </c>
      <c r="N21" s="23">
        <f t="shared" si="1"/>
        <v>98.470588235294116</v>
      </c>
      <c r="O21" s="18">
        <f t="shared" si="1"/>
        <v>80.117647058823536</v>
      </c>
      <c r="P21" s="18">
        <f t="shared" si="1"/>
        <v>72.82352941176471</v>
      </c>
      <c r="Q21" s="10">
        <f t="shared" si="1"/>
        <v>66</v>
      </c>
      <c r="R21" s="10">
        <f t="shared" si="1"/>
        <v>64.588235294117652</v>
      </c>
      <c r="S21" s="10">
        <f t="shared" si="1"/>
        <v>64.17647058823529</v>
      </c>
      <c r="T21" s="10">
        <f t="shared" si="1"/>
        <v>60.058823529411768</v>
      </c>
      <c r="U21" s="10">
        <f t="shared" si="1"/>
        <v>53</v>
      </c>
      <c r="V21" s="10">
        <f t="shared" si="1"/>
        <v>64.294117647058826</v>
      </c>
      <c r="W21" s="137">
        <f>AVERAGE(K21:V21)</f>
        <v>75.279411764705898</v>
      </c>
    </row>
    <row r="22" spans="1:23" x14ac:dyDescent="0.25">
      <c r="A22" s="127" t="s">
        <v>58</v>
      </c>
      <c r="B22" s="30" t="s">
        <v>59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130"/>
    </row>
    <row r="23" spans="1:23" x14ac:dyDescent="0.25">
      <c r="A23" s="127" t="s">
        <v>60</v>
      </c>
      <c r="B23" s="30" t="s">
        <v>61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130"/>
    </row>
    <row r="24" spans="1:23" x14ac:dyDescent="0.25">
      <c r="A24" s="127" t="s">
        <v>62</v>
      </c>
      <c r="B24" s="30" t="s">
        <v>63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130"/>
    </row>
    <row r="25" spans="1:23" x14ac:dyDescent="0.25">
      <c r="A25" s="127" t="s">
        <v>62</v>
      </c>
      <c r="B25" s="30" t="s">
        <v>64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130"/>
    </row>
    <row r="26" spans="1:23" ht="15" customHeight="1" x14ac:dyDescent="0.25">
      <c r="A26" s="127" t="s">
        <v>62</v>
      </c>
      <c r="B26" s="30" t="s">
        <v>65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130"/>
    </row>
    <row r="27" spans="1:23" ht="15" customHeight="1" x14ac:dyDescent="0.25">
      <c r="A27" s="127" t="s">
        <v>66</v>
      </c>
      <c r="B27" s="30" t="s">
        <v>67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130"/>
    </row>
    <row r="28" spans="1:23" x14ac:dyDescent="0.25">
      <c r="A28" s="131" t="s">
        <v>68</v>
      </c>
      <c r="B28" s="36"/>
      <c r="C28" s="36"/>
      <c r="D28" s="36"/>
      <c r="E28" s="37"/>
      <c r="F28" s="38" t="s">
        <v>69</v>
      </c>
      <c r="G28" s="39"/>
      <c r="H28" s="39"/>
      <c r="I28" s="39"/>
      <c r="J28" s="40"/>
      <c r="K28" s="41" t="s">
        <v>70</v>
      </c>
      <c r="L28" s="42"/>
      <c r="M28" s="42"/>
      <c r="N28" s="42"/>
      <c r="O28" s="43"/>
      <c r="P28" s="44" t="s">
        <v>71</v>
      </c>
      <c r="Q28" s="45"/>
      <c r="R28" s="45"/>
      <c r="S28" s="45"/>
      <c r="T28" s="45"/>
      <c r="U28" s="45"/>
      <c r="V28" s="45"/>
      <c r="W28" s="132"/>
    </row>
    <row r="29" spans="1:23" x14ac:dyDescent="0.25">
      <c r="A29" s="133" t="s">
        <v>72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5"/>
    </row>
  </sheetData>
  <mergeCells count="14">
    <mergeCell ref="A29:W29"/>
    <mergeCell ref="B25:W25"/>
    <mergeCell ref="B26:W26"/>
    <mergeCell ref="B27:W27"/>
    <mergeCell ref="A28:E28"/>
    <mergeCell ref="F28:J28"/>
    <mergeCell ref="K28:O28"/>
    <mergeCell ref="P28:W28"/>
    <mergeCell ref="A21:J21"/>
    <mergeCell ref="B22:W22"/>
    <mergeCell ref="B23:W23"/>
    <mergeCell ref="B24:W24"/>
    <mergeCell ref="A1:V1"/>
    <mergeCell ref="A2:V2"/>
  </mergeCells>
  <printOptions horizontalCentered="1"/>
  <pageMargins left="0.11811023622047245" right="0.11811023622047245" top="0.39370078740157483" bottom="0.19685039370078741" header="0.31496062992125984" footer="0.31496062992125984"/>
  <pageSetup paperSize="9" orientation="landscape" verticalDpi="0" r:id="rId1"/>
  <ignoredErrors>
    <ignoredError sqref="W4:W20 K21:V21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2"/>
  <sheetViews>
    <sheetView showGridLines="0" tabSelected="1" workbookViewId="0">
      <selection sqref="A1:V1"/>
    </sheetView>
  </sheetViews>
  <sheetFormatPr defaultRowHeight="15" x14ac:dyDescent="0.25"/>
  <cols>
    <col min="1" max="1" width="10.42578125" customWidth="1"/>
    <col min="2" max="2" width="24.8554687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3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38"/>
    </row>
    <row r="2" spans="1:23" x14ac:dyDescent="0.25">
      <c r="A2" s="123" t="s">
        <v>373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45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20">
        <v>42339</v>
      </c>
      <c r="W3" s="126" t="s">
        <v>427</v>
      </c>
    </row>
    <row r="4" spans="1:23" x14ac:dyDescent="0.25">
      <c r="A4" s="127">
        <v>27320000</v>
      </c>
      <c r="B4" s="4" t="s">
        <v>374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29</v>
      </c>
      <c r="H4" s="4" t="s">
        <v>18</v>
      </c>
      <c r="I4" s="4" t="s">
        <v>184</v>
      </c>
      <c r="J4" s="5">
        <v>41487</v>
      </c>
      <c r="K4" s="6">
        <v>97</v>
      </c>
      <c r="L4" s="6">
        <v>98</v>
      </c>
      <c r="M4" s="6">
        <v>99</v>
      </c>
      <c r="N4" s="7">
        <v>11</v>
      </c>
      <c r="O4" s="7">
        <v>64</v>
      </c>
      <c r="P4" s="6">
        <v>97</v>
      </c>
      <c r="Q4" s="6">
        <v>98</v>
      </c>
      <c r="R4" s="6">
        <v>100</v>
      </c>
      <c r="S4" s="6">
        <v>99</v>
      </c>
      <c r="T4" s="6">
        <v>96</v>
      </c>
      <c r="U4" s="6">
        <v>93</v>
      </c>
      <c r="V4" s="14">
        <v>96</v>
      </c>
      <c r="W4" s="126">
        <f>AVERAGE(K4:V4)</f>
        <v>87.333333333333329</v>
      </c>
    </row>
    <row r="5" spans="1:23" x14ac:dyDescent="0.25">
      <c r="A5" s="127">
        <v>849002</v>
      </c>
      <c r="B5" s="4" t="s">
        <v>374</v>
      </c>
      <c r="C5" s="4" t="s">
        <v>20</v>
      </c>
      <c r="D5" s="4" t="s">
        <v>14</v>
      </c>
      <c r="E5" s="4" t="s">
        <v>15</v>
      </c>
      <c r="F5" s="4" t="s">
        <v>16</v>
      </c>
      <c r="G5" s="4" t="s">
        <v>21</v>
      </c>
      <c r="H5" s="4" t="s">
        <v>18</v>
      </c>
      <c r="I5" s="4" t="s">
        <v>184</v>
      </c>
      <c r="J5" s="5">
        <v>41487</v>
      </c>
      <c r="K5" s="6">
        <v>97</v>
      </c>
      <c r="L5" s="6">
        <v>97</v>
      </c>
      <c r="M5" s="6">
        <v>99</v>
      </c>
      <c r="N5" s="6">
        <v>100</v>
      </c>
      <c r="O5" s="6">
        <v>97</v>
      </c>
      <c r="P5" s="6">
        <v>97</v>
      </c>
      <c r="Q5" s="6">
        <v>98</v>
      </c>
      <c r="R5" s="6">
        <v>100</v>
      </c>
      <c r="S5" s="6">
        <v>99</v>
      </c>
      <c r="T5" s="6">
        <v>96</v>
      </c>
      <c r="U5" s="6">
        <v>93</v>
      </c>
      <c r="V5" s="14">
        <v>96</v>
      </c>
      <c r="W5" s="126">
        <f t="shared" ref="W5:W34" si="0">AVERAGE(K5:V5)</f>
        <v>97.416666666666671</v>
      </c>
    </row>
    <row r="6" spans="1:23" x14ac:dyDescent="0.25">
      <c r="A6" s="127">
        <v>28850000</v>
      </c>
      <c r="B6" s="4" t="s">
        <v>375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184</v>
      </c>
      <c r="J6" s="5">
        <v>41487</v>
      </c>
      <c r="K6" s="6">
        <v>98</v>
      </c>
      <c r="L6" s="6">
        <v>97</v>
      </c>
      <c r="M6" s="6">
        <v>98</v>
      </c>
      <c r="N6" s="6">
        <v>100</v>
      </c>
      <c r="O6" s="6">
        <v>97</v>
      </c>
      <c r="P6" s="6">
        <v>97</v>
      </c>
      <c r="Q6" s="6">
        <v>98</v>
      </c>
      <c r="R6" s="6">
        <v>100</v>
      </c>
      <c r="S6" s="6">
        <v>96</v>
      </c>
      <c r="T6" s="7">
        <v>17</v>
      </c>
      <c r="U6" s="6">
        <v>93</v>
      </c>
      <c r="V6" s="14">
        <v>97</v>
      </c>
      <c r="W6" s="126">
        <f t="shared" si="0"/>
        <v>90.666666666666671</v>
      </c>
    </row>
    <row r="7" spans="1:23" x14ac:dyDescent="0.25">
      <c r="A7" s="127">
        <v>548000</v>
      </c>
      <c r="B7" s="4" t="s">
        <v>375</v>
      </c>
      <c r="C7" s="4" t="s">
        <v>20</v>
      </c>
      <c r="D7" s="4" t="s">
        <v>14</v>
      </c>
      <c r="E7" s="4" t="s">
        <v>15</v>
      </c>
      <c r="F7" s="4" t="s">
        <v>16</v>
      </c>
      <c r="G7" s="4" t="s">
        <v>21</v>
      </c>
      <c r="H7" s="4" t="s">
        <v>18</v>
      </c>
      <c r="I7" s="4" t="s">
        <v>184</v>
      </c>
      <c r="J7" s="5">
        <v>41487</v>
      </c>
      <c r="K7" s="6">
        <v>97</v>
      </c>
      <c r="L7" s="6">
        <v>99</v>
      </c>
      <c r="M7" s="6">
        <v>99</v>
      </c>
      <c r="N7" s="6">
        <v>100</v>
      </c>
      <c r="O7" s="6">
        <v>97</v>
      </c>
      <c r="P7" s="6">
        <v>97</v>
      </c>
      <c r="Q7" s="6">
        <v>98</v>
      </c>
      <c r="R7" s="6">
        <v>100</v>
      </c>
      <c r="S7" s="6">
        <v>99</v>
      </c>
      <c r="T7" s="6">
        <v>95</v>
      </c>
      <c r="U7" s="6">
        <v>93</v>
      </c>
      <c r="V7" s="14">
        <v>97</v>
      </c>
      <c r="W7" s="126">
        <f t="shared" si="0"/>
        <v>97.583333333333329</v>
      </c>
    </row>
    <row r="8" spans="1:23" x14ac:dyDescent="0.25">
      <c r="A8" s="127">
        <v>26800000</v>
      </c>
      <c r="B8" s="4" t="s">
        <v>376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18</v>
      </c>
      <c r="I8" s="4" t="s">
        <v>184</v>
      </c>
      <c r="J8" s="5">
        <v>37742</v>
      </c>
      <c r="K8" s="6">
        <v>97</v>
      </c>
      <c r="L8" s="6">
        <v>97</v>
      </c>
      <c r="M8" s="6">
        <v>99</v>
      </c>
      <c r="N8" s="6">
        <v>100</v>
      </c>
      <c r="O8" s="6">
        <v>97</v>
      </c>
      <c r="P8" s="6">
        <v>97</v>
      </c>
      <c r="Q8" s="6">
        <v>98</v>
      </c>
      <c r="R8" s="6">
        <v>100</v>
      </c>
      <c r="S8" s="6">
        <v>99</v>
      </c>
      <c r="T8" s="6">
        <v>95</v>
      </c>
      <c r="U8" s="8">
        <v>81</v>
      </c>
      <c r="V8" s="13">
        <v>27</v>
      </c>
      <c r="W8" s="126">
        <f t="shared" si="0"/>
        <v>90.583333333333329</v>
      </c>
    </row>
    <row r="9" spans="1:23" x14ac:dyDescent="0.25">
      <c r="A9" s="127">
        <v>1049000</v>
      </c>
      <c r="B9" s="4" t="s">
        <v>376</v>
      </c>
      <c r="C9" s="4" t="s">
        <v>20</v>
      </c>
      <c r="D9" s="4" t="s">
        <v>14</v>
      </c>
      <c r="E9" s="4" t="s">
        <v>15</v>
      </c>
      <c r="F9" s="4" t="s">
        <v>16</v>
      </c>
      <c r="G9" s="4" t="s">
        <v>21</v>
      </c>
      <c r="H9" s="4" t="s">
        <v>18</v>
      </c>
      <c r="I9" s="4" t="s">
        <v>184</v>
      </c>
      <c r="J9" s="5">
        <v>37742</v>
      </c>
      <c r="K9" s="6">
        <v>97</v>
      </c>
      <c r="L9" s="6">
        <v>97</v>
      </c>
      <c r="M9" s="6">
        <v>99</v>
      </c>
      <c r="N9" s="6">
        <v>100</v>
      </c>
      <c r="O9" s="6">
        <v>97</v>
      </c>
      <c r="P9" s="6">
        <v>97</v>
      </c>
      <c r="Q9" s="6">
        <v>98</v>
      </c>
      <c r="R9" s="6">
        <v>100</v>
      </c>
      <c r="S9" s="6">
        <v>99</v>
      </c>
      <c r="T9" s="6">
        <v>95</v>
      </c>
      <c r="U9" s="6">
        <v>93</v>
      </c>
      <c r="V9" s="21">
        <v>89</v>
      </c>
      <c r="W9" s="126">
        <f t="shared" si="0"/>
        <v>96.75</v>
      </c>
    </row>
    <row r="10" spans="1:23" x14ac:dyDescent="0.25">
      <c r="A10" s="127">
        <v>27500000</v>
      </c>
      <c r="B10" s="4" t="s">
        <v>377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181</v>
      </c>
      <c r="J10" s="5">
        <v>41487</v>
      </c>
      <c r="K10" s="6">
        <v>97</v>
      </c>
      <c r="L10" s="6">
        <v>99</v>
      </c>
      <c r="M10" s="6">
        <v>99</v>
      </c>
      <c r="N10" s="6">
        <v>99</v>
      </c>
      <c r="O10" s="6">
        <v>97</v>
      </c>
      <c r="P10" s="6">
        <v>97</v>
      </c>
      <c r="Q10" s="7">
        <v>50</v>
      </c>
      <c r="R10" s="7">
        <v>33</v>
      </c>
      <c r="S10" s="7">
        <v>50</v>
      </c>
      <c r="T10" s="7">
        <v>0</v>
      </c>
      <c r="U10" s="7">
        <v>17</v>
      </c>
      <c r="V10" s="13">
        <v>65</v>
      </c>
      <c r="W10" s="126">
        <f t="shared" si="0"/>
        <v>66.916666666666671</v>
      </c>
    </row>
    <row r="11" spans="1:23" x14ac:dyDescent="0.25">
      <c r="A11" s="127">
        <v>0</v>
      </c>
      <c r="B11" s="4" t="s">
        <v>377</v>
      </c>
      <c r="C11" s="4" t="s">
        <v>20</v>
      </c>
      <c r="D11" s="4" t="s">
        <v>14</v>
      </c>
      <c r="E11" s="4" t="s">
        <v>15</v>
      </c>
      <c r="F11" s="4" t="s">
        <v>16</v>
      </c>
      <c r="G11" s="4" t="s">
        <v>21</v>
      </c>
      <c r="H11" s="4" t="s">
        <v>18</v>
      </c>
      <c r="I11" s="4" t="s">
        <v>181</v>
      </c>
      <c r="J11" s="5">
        <v>41487</v>
      </c>
      <c r="K11" s="6">
        <v>96</v>
      </c>
      <c r="L11" s="6">
        <v>98</v>
      </c>
      <c r="M11" s="6">
        <v>99</v>
      </c>
      <c r="N11" s="6">
        <v>99</v>
      </c>
      <c r="O11" s="6">
        <v>97</v>
      </c>
      <c r="P11" s="6">
        <v>97</v>
      </c>
      <c r="Q11" s="6">
        <v>98</v>
      </c>
      <c r="R11" s="6">
        <v>100</v>
      </c>
      <c r="S11" s="6">
        <v>100</v>
      </c>
      <c r="T11" s="6">
        <v>94</v>
      </c>
      <c r="U11" s="6">
        <v>94</v>
      </c>
      <c r="V11" s="14">
        <v>96</v>
      </c>
      <c r="W11" s="126">
        <f t="shared" si="0"/>
        <v>97.333333333333329</v>
      </c>
    </row>
    <row r="12" spans="1:23" x14ac:dyDescent="0.25">
      <c r="A12" s="127">
        <v>23700000</v>
      </c>
      <c r="B12" s="4" t="s">
        <v>183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34</v>
      </c>
      <c r="H12" s="4" t="s">
        <v>18</v>
      </c>
      <c r="I12" s="4" t="s">
        <v>184</v>
      </c>
      <c r="J12" s="5">
        <v>37196</v>
      </c>
      <c r="K12" s="6">
        <v>98</v>
      </c>
      <c r="L12" s="6">
        <v>98</v>
      </c>
      <c r="M12" s="6">
        <v>99</v>
      </c>
      <c r="N12" s="6">
        <v>100</v>
      </c>
      <c r="O12" s="6">
        <v>97</v>
      </c>
      <c r="P12" s="6">
        <v>97</v>
      </c>
      <c r="Q12" s="6">
        <v>98</v>
      </c>
      <c r="R12" s="6">
        <v>100</v>
      </c>
      <c r="S12" s="6">
        <v>100</v>
      </c>
      <c r="T12" s="6">
        <v>96</v>
      </c>
      <c r="U12" s="6">
        <v>95</v>
      </c>
      <c r="V12" s="14">
        <v>93</v>
      </c>
      <c r="W12" s="126">
        <f t="shared" si="0"/>
        <v>97.583333333333329</v>
      </c>
    </row>
    <row r="13" spans="1:23" x14ac:dyDescent="0.25">
      <c r="A13" s="127">
        <v>547004</v>
      </c>
      <c r="B13" s="4" t="s">
        <v>183</v>
      </c>
      <c r="C13" s="4" t="s">
        <v>20</v>
      </c>
      <c r="D13" s="4" t="s">
        <v>14</v>
      </c>
      <c r="E13" s="4" t="s">
        <v>15</v>
      </c>
      <c r="F13" s="4" t="s">
        <v>16</v>
      </c>
      <c r="G13" s="4" t="s">
        <v>21</v>
      </c>
      <c r="H13" s="4" t="s">
        <v>18</v>
      </c>
      <c r="I13" s="4" t="s">
        <v>184</v>
      </c>
      <c r="J13" s="5">
        <v>37196</v>
      </c>
      <c r="K13" s="6">
        <v>98</v>
      </c>
      <c r="L13" s="6">
        <v>98</v>
      </c>
      <c r="M13" s="6">
        <v>99</v>
      </c>
      <c r="N13" s="6">
        <v>100</v>
      </c>
      <c r="O13" s="6">
        <v>97</v>
      </c>
      <c r="P13" s="6">
        <v>97</v>
      </c>
      <c r="Q13" s="6">
        <v>98</v>
      </c>
      <c r="R13" s="6">
        <v>100</v>
      </c>
      <c r="S13" s="6">
        <v>100</v>
      </c>
      <c r="T13" s="6">
        <v>96</v>
      </c>
      <c r="U13" s="6">
        <v>94</v>
      </c>
      <c r="V13" s="14">
        <v>96</v>
      </c>
      <c r="W13" s="126">
        <f t="shared" si="0"/>
        <v>97.75</v>
      </c>
    </row>
    <row r="14" spans="1:23" x14ac:dyDescent="0.25">
      <c r="A14" s="127">
        <v>23250000</v>
      </c>
      <c r="B14" s="4" t="s">
        <v>378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34</v>
      </c>
      <c r="H14" s="4" t="s">
        <v>18</v>
      </c>
      <c r="I14" s="4" t="s">
        <v>184</v>
      </c>
      <c r="J14" s="5">
        <v>41456</v>
      </c>
      <c r="K14" s="6">
        <v>97</v>
      </c>
      <c r="L14" s="6">
        <v>98</v>
      </c>
      <c r="M14" s="6">
        <v>99</v>
      </c>
      <c r="N14" s="6">
        <v>100</v>
      </c>
      <c r="O14" s="8">
        <v>83</v>
      </c>
      <c r="P14" s="6">
        <v>97</v>
      </c>
      <c r="Q14" s="6">
        <v>98</v>
      </c>
      <c r="R14" s="6">
        <v>100</v>
      </c>
      <c r="S14" s="6">
        <v>99</v>
      </c>
      <c r="T14" s="6">
        <v>95</v>
      </c>
      <c r="U14" s="6">
        <v>93</v>
      </c>
      <c r="V14" s="14">
        <v>95</v>
      </c>
      <c r="W14" s="126">
        <f t="shared" si="0"/>
        <v>96.166666666666671</v>
      </c>
    </row>
    <row r="15" spans="1:23" x14ac:dyDescent="0.25">
      <c r="A15" s="127">
        <v>747001</v>
      </c>
      <c r="B15" s="4" t="s">
        <v>378</v>
      </c>
      <c r="C15" s="4" t="s">
        <v>20</v>
      </c>
      <c r="D15" s="4" t="s">
        <v>14</v>
      </c>
      <c r="E15" s="4" t="s">
        <v>15</v>
      </c>
      <c r="F15" s="4" t="s">
        <v>16</v>
      </c>
      <c r="G15" s="4" t="s">
        <v>21</v>
      </c>
      <c r="H15" s="4" t="s">
        <v>18</v>
      </c>
      <c r="I15" s="4" t="s">
        <v>184</v>
      </c>
      <c r="J15" s="5">
        <v>41456</v>
      </c>
      <c r="K15" s="6">
        <v>97</v>
      </c>
      <c r="L15" s="6">
        <v>98</v>
      </c>
      <c r="M15" s="6">
        <v>99</v>
      </c>
      <c r="N15" s="6">
        <v>100</v>
      </c>
      <c r="O15" s="6">
        <v>96</v>
      </c>
      <c r="P15" s="6">
        <v>97</v>
      </c>
      <c r="Q15" s="6">
        <v>98</v>
      </c>
      <c r="R15" s="6">
        <v>100</v>
      </c>
      <c r="S15" s="6">
        <v>99</v>
      </c>
      <c r="T15" s="6">
        <v>95</v>
      </c>
      <c r="U15" s="6">
        <v>93</v>
      </c>
      <c r="V15" s="14">
        <v>95</v>
      </c>
      <c r="W15" s="126">
        <f t="shared" si="0"/>
        <v>97.25</v>
      </c>
    </row>
    <row r="16" spans="1:23" x14ac:dyDescent="0.25">
      <c r="A16" s="127">
        <v>22680000</v>
      </c>
      <c r="B16" s="4" t="s">
        <v>379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34</v>
      </c>
      <c r="H16" s="4" t="s">
        <v>18</v>
      </c>
      <c r="I16" s="4" t="s">
        <v>184</v>
      </c>
      <c r="J16" s="5">
        <v>37104</v>
      </c>
      <c r="K16" s="6">
        <v>96</v>
      </c>
      <c r="L16" s="6">
        <v>97</v>
      </c>
      <c r="M16" s="6">
        <v>99</v>
      </c>
      <c r="N16" s="6">
        <v>100</v>
      </c>
      <c r="O16" s="7">
        <v>4</v>
      </c>
      <c r="P16" s="7">
        <v>0</v>
      </c>
      <c r="Q16" s="8">
        <v>81</v>
      </c>
      <c r="R16" s="6">
        <v>100</v>
      </c>
      <c r="S16" s="6">
        <v>99</v>
      </c>
      <c r="T16" s="6">
        <v>94</v>
      </c>
      <c r="U16" s="7">
        <v>66</v>
      </c>
      <c r="V16" s="13">
        <v>59</v>
      </c>
      <c r="W16" s="126">
        <f t="shared" si="0"/>
        <v>74.583333333333329</v>
      </c>
    </row>
    <row r="17" spans="1:23" x14ac:dyDescent="0.25">
      <c r="A17" s="127">
        <v>1047000</v>
      </c>
      <c r="B17" s="4" t="s">
        <v>379</v>
      </c>
      <c r="C17" s="4" t="s">
        <v>20</v>
      </c>
      <c r="D17" s="4" t="s">
        <v>14</v>
      </c>
      <c r="E17" s="4" t="s">
        <v>15</v>
      </c>
      <c r="F17" s="4" t="s">
        <v>16</v>
      </c>
      <c r="G17" s="4" t="s">
        <v>21</v>
      </c>
      <c r="H17" s="4" t="s">
        <v>18</v>
      </c>
      <c r="I17" s="4" t="s">
        <v>184</v>
      </c>
      <c r="J17" s="5">
        <v>37104</v>
      </c>
      <c r="K17" s="6">
        <v>96</v>
      </c>
      <c r="L17" s="6">
        <v>97</v>
      </c>
      <c r="M17" s="6">
        <v>98</v>
      </c>
      <c r="N17" s="6">
        <v>100</v>
      </c>
      <c r="O17" s="6">
        <v>97</v>
      </c>
      <c r="P17" s="6">
        <v>97</v>
      </c>
      <c r="Q17" s="6">
        <v>98</v>
      </c>
      <c r="R17" s="6">
        <v>100</v>
      </c>
      <c r="S17" s="6">
        <v>99</v>
      </c>
      <c r="T17" s="6">
        <v>94</v>
      </c>
      <c r="U17" s="7">
        <v>64</v>
      </c>
      <c r="V17" s="13">
        <v>57</v>
      </c>
      <c r="W17" s="126">
        <f t="shared" si="0"/>
        <v>91.416666666666671</v>
      </c>
    </row>
    <row r="18" spans="1:23" x14ac:dyDescent="0.25">
      <c r="A18" s="127">
        <v>28200000</v>
      </c>
      <c r="B18" s="4" t="s">
        <v>380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18</v>
      </c>
      <c r="I18" s="4" t="s">
        <v>184</v>
      </c>
      <c r="J18" s="5">
        <v>41456</v>
      </c>
      <c r="K18" s="6">
        <v>98</v>
      </c>
      <c r="L18" s="6">
        <v>99</v>
      </c>
      <c r="M18" s="6">
        <v>99</v>
      </c>
      <c r="N18" s="6">
        <v>100</v>
      </c>
      <c r="O18" s="6">
        <v>97</v>
      </c>
      <c r="P18" s="6">
        <v>97</v>
      </c>
      <c r="Q18" s="6">
        <v>98</v>
      </c>
      <c r="R18" s="6">
        <v>100</v>
      </c>
      <c r="S18" s="6">
        <v>99</v>
      </c>
      <c r="T18" s="6">
        <v>96</v>
      </c>
      <c r="U18" s="6">
        <v>93</v>
      </c>
      <c r="V18" s="14">
        <v>96</v>
      </c>
      <c r="W18" s="126">
        <f t="shared" si="0"/>
        <v>97.666666666666671</v>
      </c>
    </row>
    <row r="19" spans="1:23" x14ac:dyDescent="0.25">
      <c r="A19" s="127">
        <v>0</v>
      </c>
      <c r="B19" s="4" t="s">
        <v>380</v>
      </c>
      <c r="C19" s="4" t="s">
        <v>20</v>
      </c>
      <c r="D19" s="4" t="s">
        <v>14</v>
      </c>
      <c r="E19" s="4" t="s">
        <v>15</v>
      </c>
      <c r="F19" s="4" t="s">
        <v>16</v>
      </c>
      <c r="G19" s="4" t="s">
        <v>21</v>
      </c>
      <c r="H19" s="4" t="s">
        <v>18</v>
      </c>
      <c r="I19" s="4" t="s">
        <v>184</v>
      </c>
      <c r="J19" s="5">
        <v>41456</v>
      </c>
      <c r="K19" s="6">
        <v>97</v>
      </c>
      <c r="L19" s="6">
        <v>99</v>
      </c>
      <c r="M19" s="6">
        <v>99</v>
      </c>
      <c r="N19" s="6">
        <v>100</v>
      </c>
      <c r="O19" s="6">
        <v>97</v>
      </c>
      <c r="P19" s="6">
        <v>97</v>
      </c>
      <c r="Q19" s="6">
        <v>98</v>
      </c>
      <c r="R19" s="6">
        <v>100</v>
      </c>
      <c r="S19" s="6">
        <v>99</v>
      </c>
      <c r="T19" s="6">
        <v>96</v>
      </c>
      <c r="U19" s="6">
        <v>93</v>
      </c>
      <c r="V19" s="14">
        <v>96</v>
      </c>
      <c r="W19" s="126">
        <f t="shared" si="0"/>
        <v>97.583333333333329</v>
      </c>
    </row>
    <row r="20" spans="1:23" x14ac:dyDescent="0.25">
      <c r="A20" s="127">
        <v>22220000</v>
      </c>
      <c r="B20" s="4" t="s">
        <v>381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34</v>
      </c>
      <c r="H20" s="4" t="s">
        <v>18</v>
      </c>
      <c r="I20" s="4" t="s">
        <v>184</v>
      </c>
      <c r="J20" s="5">
        <v>37104</v>
      </c>
      <c r="K20" s="6">
        <v>95</v>
      </c>
      <c r="L20" s="6">
        <v>96</v>
      </c>
      <c r="M20" s="6">
        <v>98</v>
      </c>
      <c r="N20" s="6">
        <v>96</v>
      </c>
      <c r="O20" s="6">
        <v>97</v>
      </c>
      <c r="P20" s="6">
        <v>97</v>
      </c>
      <c r="Q20" s="6">
        <v>98</v>
      </c>
      <c r="R20" s="6">
        <v>99</v>
      </c>
      <c r="S20" s="6">
        <v>99</v>
      </c>
      <c r="T20" s="8">
        <v>83</v>
      </c>
      <c r="U20" s="6">
        <v>91</v>
      </c>
      <c r="V20" s="14">
        <v>93</v>
      </c>
      <c r="W20" s="126">
        <f t="shared" si="0"/>
        <v>95.166666666666671</v>
      </c>
    </row>
    <row r="21" spans="1:23" x14ac:dyDescent="0.25">
      <c r="A21" s="127">
        <v>1147004</v>
      </c>
      <c r="B21" s="4" t="s">
        <v>381</v>
      </c>
      <c r="C21" s="4" t="s">
        <v>20</v>
      </c>
      <c r="D21" s="4" t="s">
        <v>14</v>
      </c>
      <c r="E21" s="4" t="s">
        <v>15</v>
      </c>
      <c r="F21" s="4" t="s">
        <v>16</v>
      </c>
      <c r="G21" s="4" t="s">
        <v>21</v>
      </c>
      <c r="H21" s="4" t="s">
        <v>18</v>
      </c>
      <c r="I21" s="4" t="s">
        <v>184</v>
      </c>
      <c r="J21" s="5">
        <v>37104</v>
      </c>
      <c r="K21" s="6">
        <v>94</v>
      </c>
      <c r="L21" s="6">
        <v>96</v>
      </c>
      <c r="M21" s="6">
        <v>98</v>
      </c>
      <c r="N21" s="6">
        <v>100</v>
      </c>
      <c r="O21" s="6">
        <v>97</v>
      </c>
      <c r="P21" s="6">
        <v>97</v>
      </c>
      <c r="Q21" s="6">
        <v>98</v>
      </c>
      <c r="R21" s="6">
        <v>100</v>
      </c>
      <c r="S21" s="6">
        <v>99</v>
      </c>
      <c r="T21" s="6">
        <v>94</v>
      </c>
      <c r="U21" s="6">
        <v>91</v>
      </c>
      <c r="V21" s="14">
        <v>93</v>
      </c>
      <c r="W21" s="126">
        <f t="shared" si="0"/>
        <v>96.416666666666671</v>
      </c>
    </row>
    <row r="22" spans="1:23" x14ac:dyDescent="0.25">
      <c r="A22" s="127">
        <v>22900000</v>
      </c>
      <c r="B22" s="4" t="s">
        <v>382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34</v>
      </c>
      <c r="H22" s="4" t="s">
        <v>18</v>
      </c>
      <c r="I22" s="4" t="s">
        <v>184</v>
      </c>
      <c r="J22" s="5">
        <v>37104</v>
      </c>
      <c r="K22" s="6">
        <v>96</v>
      </c>
      <c r="L22" s="6">
        <v>97</v>
      </c>
      <c r="M22" s="6">
        <v>99</v>
      </c>
      <c r="N22" s="6">
        <v>92</v>
      </c>
      <c r="O22" s="7">
        <v>75</v>
      </c>
      <c r="P22" s="8">
        <v>84</v>
      </c>
      <c r="Q22" s="8">
        <v>86</v>
      </c>
      <c r="R22" s="8">
        <v>83</v>
      </c>
      <c r="S22" s="7">
        <v>0</v>
      </c>
      <c r="T22" s="7">
        <v>30</v>
      </c>
      <c r="U22" s="7">
        <v>25</v>
      </c>
      <c r="V22" s="14">
        <v>95</v>
      </c>
      <c r="W22" s="126">
        <f t="shared" si="0"/>
        <v>71.833333333333329</v>
      </c>
    </row>
    <row r="23" spans="1:23" x14ac:dyDescent="0.25">
      <c r="A23" s="127">
        <v>948001</v>
      </c>
      <c r="B23" s="4" t="s">
        <v>382</v>
      </c>
      <c r="C23" s="4" t="s">
        <v>20</v>
      </c>
      <c r="D23" s="4" t="s">
        <v>14</v>
      </c>
      <c r="E23" s="4" t="s">
        <v>15</v>
      </c>
      <c r="F23" s="4" t="s">
        <v>16</v>
      </c>
      <c r="G23" s="4" t="s">
        <v>21</v>
      </c>
      <c r="H23" s="4" t="s">
        <v>18</v>
      </c>
      <c r="I23" s="4" t="s">
        <v>184</v>
      </c>
      <c r="J23" s="5">
        <v>37104</v>
      </c>
      <c r="K23" s="6">
        <v>96</v>
      </c>
      <c r="L23" s="6">
        <v>97</v>
      </c>
      <c r="M23" s="6">
        <v>99</v>
      </c>
      <c r="N23" s="6">
        <v>100</v>
      </c>
      <c r="O23" s="6">
        <v>97</v>
      </c>
      <c r="P23" s="6">
        <v>97</v>
      </c>
      <c r="Q23" s="6">
        <v>98</v>
      </c>
      <c r="R23" s="6">
        <v>100</v>
      </c>
      <c r="S23" s="6">
        <v>99</v>
      </c>
      <c r="T23" s="6">
        <v>95</v>
      </c>
      <c r="U23" s="6">
        <v>92</v>
      </c>
      <c r="V23" s="14">
        <v>95</v>
      </c>
      <c r="W23" s="126">
        <f t="shared" si="0"/>
        <v>97.083333333333329</v>
      </c>
    </row>
    <row r="24" spans="1:23" x14ac:dyDescent="0.25">
      <c r="A24" s="127">
        <v>26730000</v>
      </c>
      <c r="B24" s="4" t="s">
        <v>383</v>
      </c>
      <c r="C24" s="4" t="s">
        <v>13</v>
      </c>
      <c r="D24" s="4" t="s">
        <v>14</v>
      </c>
      <c r="E24" s="4" t="s">
        <v>15</v>
      </c>
      <c r="F24" s="4" t="s">
        <v>16</v>
      </c>
      <c r="G24" s="4" t="s">
        <v>17</v>
      </c>
      <c r="H24" s="4" t="s">
        <v>18</v>
      </c>
      <c r="I24" s="4" t="s">
        <v>184</v>
      </c>
      <c r="J24" s="5">
        <v>41518</v>
      </c>
      <c r="K24" s="6">
        <v>93</v>
      </c>
      <c r="L24" s="6">
        <v>95</v>
      </c>
      <c r="M24" s="6">
        <v>97</v>
      </c>
      <c r="N24" s="6">
        <v>100</v>
      </c>
      <c r="O24" s="6">
        <v>97</v>
      </c>
      <c r="P24" s="6">
        <v>97</v>
      </c>
      <c r="Q24" s="6">
        <v>98</v>
      </c>
      <c r="R24" s="6">
        <v>100</v>
      </c>
      <c r="S24" s="6">
        <v>99</v>
      </c>
      <c r="T24" s="6">
        <v>94</v>
      </c>
      <c r="U24" s="6">
        <v>91</v>
      </c>
      <c r="V24" s="14">
        <v>94</v>
      </c>
      <c r="W24" s="126">
        <f t="shared" si="0"/>
        <v>96.25</v>
      </c>
    </row>
    <row r="25" spans="1:23" x14ac:dyDescent="0.25">
      <c r="A25" s="127">
        <v>0</v>
      </c>
      <c r="B25" s="4" t="s">
        <v>383</v>
      </c>
      <c r="C25" s="4" t="s">
        <v>20</v>
      </c>
      <c r="D25" s="4" t="s">
        <v>14</v>
      </c>
      <c r="E25" s="4" t="s">
        <v>15</v>
      </c>
      <c r="F25" s="4" t="s">
        <v>16</v>
      </c>
      <c r="G25" s="4" t="s">
        <v>21</v>
      </c>
      <c r="H25" s="4" t="s">
        <v>18</v>
      </c>
      <c r="I25" s="4" t="s">
        <v>184</v>
      </c>
      <c r="J25" s="5">
        <v>41518</v>
      </c>
      <c r="K25" s="6">
        <v>93</v>
      </c>
      <c r="L25" s="6">
        <v>95</v>
      </c>
      <c r="M25" s="6">
        <v>97</v>
      </c>
      <c r="N25" s="6">
        <v>100</v>
      </c>
      <c r="O25" s="6">
        <v>97</v>
      </c>
      <c r="P25" s="6">
        <v>97</v>
      </c>
      <c r="Q25" s="6">
        <v>98</v>
      </c>
      <c r="R25" s="6">
        <v>100</v>
      </c>
      <c r="S25" s="6">
        <v>99</v>
      </c>
      <c r="T25" s="6">
        <v>94</v>
      </c>
      <c r="U25" s="6">
        <v>91</v>
      </c>
      <c r="V25" s="14">
        <v>94</v>
      </c>
      <c r="W25" s="126">
        <f t="shared" si="0"/>
        <v>96.25</v>
      </c>
    </row>
    <row r="26" spans="1:23" x14ac:dyDescent="0.25">
      <c r="A26" s="127">
        <v>20096000</v>
      </c>
      <c r="B26" s="4" t="s">
        <v>384</v>
      </c>
      <c r="C26" s="4" t="s">
        <v>13</v>
      </c>
      <c r="D26" s="4" t="s">
        <v>14</v>
      </c>
      <c r="E26" s="4" t="s">
        <v>15</v>
      </c>
      <c r="F26" s="4"/>
      <c r="G26" s="4" t="s">
        <v>29</v>
      </c>
      <c r="H26" s="4"/>
      <c r="I26" s="4" t="s">
        <v>18</v>
      </c>
      <c r="J26" s="5">
        <v>41883</v>
      </c>
      <c r="K26" s="7">
        <v>66</v>
      </c>
      <c r="L26" s="6">
        <v>95</v>
      </c>
      <c r="M26" s="6">
        <v>98</v>
      </c>
      <c r="N26" s="6">
        <v>99</v>
      </c>
      <c r="O26" s="6">
        <v>97</v>
      </c>
      <c r="P26" s="6">
        <v>96</v>
      </c>
      <c r="Q26" s="6">
        <v>98</v>
      </c>
      <c r="R26" s="6">
        <v>100</v>
      </c>
      <c r="S26" s="6">
        <v>99</v>
      </c>
      <c r="T26" s="6">
        <v>93</v>
      </c>
      <c r="U26" s="6">
        <v>90</v>
      </c>
      <c r="V26" s="14">
        <v>93</v>
      </c>
      <c r="W26" s="126">
        <f t="shared" si="0"/>
        <v>93.666666666666671</v>
      </c>
    </row>
    <row r="27" spans="1:23" x14ac:dyDescent="0.25">
      <c r="A27" s="127">
        <v>0</v>
      </c>
      <c r="B27" s="4" t="s">
        <v>384</v>
      </c>
      <c r="C27" s="4" t="s">
        <v>20</v>
      </c>
      <c r="D27" s="4" t="s">
        <v>14</v>
      </c>
      <c r="E27" s="4" t="s">
        <v>15</v>
      </c>
      <c r="F27" s="4"/>
      <c r="G27" s="4" t="s">
        <v>21</v>
      </c>
      <c r="H27" s="4"/>
      <c r="I27" s="4" t="s">
        <v>18</v>
      </c>
      <c r="J27" s="5">
        <v>41883</v>
      </c>
      <c r="K27" s="7">
        <v>66</v>
      </c>
      <c r="L27" s="6">
        <v>94</v>
      </c>
      <c r="M27" s="6">
        <v>98</v>
      </c>
      <c r="N27" s="6">
        <v>99</v>
      </c>
      <c r="O27" s="6">
        <v>97</v>
      </c>
      <c r="P27" s="6">
        <v>96</v>
      </c>
      <c r="Q27" s="6">
        <v>98</v>
      </c>
      <c r="R27" s="6">
        <v>100</v>
      </c>
      <c r="S27" s="6">
        <v>99</v>
      </c>
      <c r="T27" s="6">
        <v>93</v>
      </c>
      <c r="U27" s="8">
        <v>89</v>
      </c>
      <c r="V27" s="14">
        <v>92</v>
      </c>
      <c r="W27" s="126">
        <f t="shared" si="0"/>
        <v>93.416666666666671</v>
      </c>
    </row>
    <row r="28" spans="1:23" x14ac:dyDescent="0.25">
      <c r="A28" s="127">
        <v>27110000</v>
      </c>
      <c r="B28" s="4" t="s">
        <v>385</v>
      </c>
      <c r="C28" s="4" t="s">
        <v>13</v>
      </c>
      <c r="D28" s="4" t="s">
        <v>14</v>
      </c>
      <c r="E28" s="4" t="s">
        <v>15</v>
      </c>
      <c r="F28" s="4" t="s">
        <v>16</v>
      </c>
      <c r="G28" s="4" t="s">
        <v>29</v>
      </c>
      <c r="H28" s="4" t="s">
        <v>18</v>
      </c>
      <c r="I28" s="4" t="s">
        <v>184</v>
      </c>
      <c r="J28" s="5">
        <v>41518</v>
      </c>
      <c r="K28" s="7">
        <v>0</v>
      </c>
      <c r="L28" s="7">
        <v>61</v>
      </c>
      <c r="M28" s="6">
        <v>99</v>
      </c>
      <c r="N28" s="6">
        <v>100</v>
      </c>
      <c r="O28" s="6">
        <v>97</v>
      </c>
      <c r="P28" s="6">
        <v>95</v>
      </c>
      <c r="Q28" s="6">
        <v>97</v>
      </c>
      <c r="R28" s="6">
        <v>100</v>
      </c>
      <c r="S28" s="6">
        <v>99</v>
      </c>
      <c r="T28" s="6">
        <v>95</v>
      </c>
      <c r="U28" s="6">
        <v>93</v>
      </c>
      <c r="V28" s="14">
        <v>96</v>
      </c>
      <c r="W28" s="126">
        <f t="shared" si="0"/>
        <v>86</v>
      </c>
    </row>
    <row r="29" spans="1:23" x14ac:dyDescent="0.25">
      <c r="A29" s="127">
        <v>0</v>
      </c>
      <c r="B29" s="4" t="s">
        <v>385</v>
      </c>
      <c r="C29" s="4" t="s">
        <v>20</v>
      </c>
      <c r="D29" s="4" t="s">
        <v>14</v>
      </c>
      <c r="E29" s="4" t="s">
        <v>15</v>
      </c>
      <c r="F29" s="4" t="s">
        <v>16</v>
      </c>
      <c r="G29" s="4" t="s">
        <v>21</v>
      </c>
      <c r="H29" s="4" t="s">
        <v>18</v>
      </c>
      <c r="I29" s="4" t="s">
        <v>184</v>
      </c>
      <c r="J29" s="5">
        <v>41518</v>
      </c>
      <c r="K29" s="6">
        <v>97</v>
      </c>
      <c r="L29" s="6">
        <v>98</v>
      </c>
      <c r="M29" s="6">
        <v>99</v>
      </c>
      <c r="N29" s="6">
        <v>100</v>
      </c>
      <c r="O29" s="6">
        <v>97</v>
      </c>
      <c r="P29" s="6">
        <v>97</v>
      </c>
      <c r="Q29" s="6">
        <v>98</v>
      </c>
      <c r="R29" s="6">
        <v>100</v>
      </c>
      <c r="S29" s="6">
        <v>99</v>
      </c>
      <c r="T29" s="6">
        <v>95</v>
      </c>
      <c r="U29" s="6">
        <v>93</v>
      </c>
      <c r="V29" s="14">
        <v>95</v>
      </c>
      <c r="W29" s="126">
        <f t="shared" si="0"/>
        <v>97.333333333333329</v>
      </c>
    </row>
    <row r="30" spans="1:23" x14ac:dyDescent="0.25">
      <c r="A30" s="127">
        <v>23100000</v>
      </c>
      <c r="B30" s="4" t="s">
        <v>386</v>
      </c>
      <c r="C30" s="4" t="s">
        <v>13</v>
      </c>
      <c r="D30" s="4" t="s">
        <v>14</v>
      </c>
      <c r="E30" s="4" t="s">
        <v>15</v>
      </c>
      <c r="F30" s="4" t="s">
        <v>16</v>
      </c>
      <c r="G30" s="4" t="s">
        <v>17</v>
      </c>
      <c r="H30" s="4" t="s">
        <v>18</v>
      </c>
      <c r="I30" s="4" t="s">
        <v>184</v>
      </c>
      <c r="J30" s="5">
        <v>41456</v>
      </c>
      <c r="K30" s="6">
        <v>97</v>
      </c>
      <c r="L30" s="6">
        <v>98</v>
      </c>
      <c r="M30" s="6">
        <v>99</v>
      </c>
      <c r="N30" s="6">
        <v>100</v>
      </c>
      <c r="O30" s="6">
        <v>96</v>
      </c>
      <c r="P30" s="6">
        <v>97</v>
      </c>
      <c r="Q30" s="6">
        <v>99</v>
      </c>
      <c r="R30" s="6">
        <v>100</v>
      </c>
      <c r="S30" s="6">
        <v>99</v>
      </c>
      <c r="T30" s="6">
        <v>95</v>
      </c>
      <c r="U30" s="6">
        <v>94</v>
      </c>
      <c r="V30" s="14">
        <v>95</v>
      </c>
      <c r="W30" s="126">
        <f t="shared" si="0"/>
        <v>97.416666666666671</v>
      </c>
    </row>
    <row r="31" spans="1:23" x14ac:dyDescent="0.25">
      <c r="A31" s="127">
        <v>848003</v>
      </c>
      <c r="B31" s="4" t="s">
        <v>386</v>
      </c>
      <c r="C31" s="4" t="s">
        <v>20</v>
      </c>
      <c r="D31" s="4" t="s">
        <v>14</v>
      </c>
      <c r="E31" s="4" t="s">
        <v>15</v>
      </c>
      <c r="F31" s="4" t="s">
        <v>16</v>
      </c>
      <c r="G31" s="4" t="s">
        <v>21</v>
      </c>
      <c r="H31" s="4" t="s">
        <v>18</v>
      </c>
      <c r="I31" s="4" t="s">
        <v>184</v>
      </c>
      <c r="J31" s="5">
        <v>41456</v>
      </c>
      <c r="K31" s="6">
        <v>96</v>
      </c>
      <c r="L31" s="6">
        <v>98</v>
      </c>
      <c r="M31" s="6">
        <v>99</v>
      </c>
      <c r="N31" s="6">
        <v>99</v>
      </c>
      <c r="O31" s="6">
        <v>96</v>
      </c>
      <c r="P31" s="6">
        <v>97</v>
      </c>
      <c r="Q31" s="6">
        <v>99</v>
      </c>
      <c r="R31" s="6">
        <v>100</v>
      </c>
      <c r="S31" s="6">
        <v>99</v>
      </c>
      <c r="T31" s="6">
        <v>96</v>
      </c>
      <c r="U31" s="6">
        <v>94</v>
      </c>
      <c r="V31" s="14">
        <v>95</v>
      </c>
      <c r="W31" s="126">
        <f t="shared" si="0"/>
        <v>97.333333333333329</v>
      </c>
    </row>
    <row r="32" spans="1:23" x14ac:dyDescent="0.25">
      <c r="A32" s="127">
        <v>28300000</v>
      </c>
      <c r="B32" s="4" t="s">
        <v>192</v>
      </c>
      <c r="C32" s="4" t="s">
        <v>13</v>
      </c>
      <c r="D32" s="4" t="s">
        <v>14</v>
      </c>
      <c r="E32" s="4" t="s">
        <v>15</v>
      </c>
      <c r="F32" s="4" t="s">
        <v>16</v>
      </c>
      <c r="G32" s="4" t="s">
        <v>34</v>
      </c>
      <c r="H32" s="4" t="s">
        <v>18</v>
      </c>
      <c r="I32" s="4" t="s">
        <v>184</v>
      </c>
      <c r="J32" s="5">
        <v>35247</v>
      </c>
      <c r="K32" s="6">
        <v>97</v>
      </c>
      <c r="L32" s="6">
        <v>99</v>
      </c>
      <c r="M32" s="6">
        <v>99</v>
      </c>
      <c r="N32" s="6">
        <v>100</v>
      </c>
      <c r="O32" s="6">
        <v>97</v>
      </c>
      <c r="P32" s="6">
        <v>97</v>
      </c>
      <c r="Q32" s="6">
        <v>97</v>
      </c>
      <c r="R32" s="6">
        <v>99</v>
      </c>
      <c r="S32" s="6">
        <v>97</v>
      </c>
      <c r="T32" s="6">
        <v>93</v>
      </c>
      <c r="U32" s="6">
        <v>93</v>
      </c>
      <c r="V32" s="14">
        <v>93</v>
      </c>
      <c r="W32" s="126">
        <f t="shared" si="0"/>
        <v>96.75</v>
      </c>
    </row>
    <row r="33" spans="1:23" x14ac:dyDescent="0.25">
      <c r="A33" s="127">
        <v>648000</v>
      </c>
      <c r="B33" s="4" t="s">
        <v>192</v>
      </c>
      <c r="C33" s="4" t="s">
        <v>20</v>
      </c>
      <c r="D33" s="4" t="s">
        <v>14</v>
      </c>
      <c r="E33" s="4" t="s">
        <v>15</v>
      </c>
      <c r="F33" s="4" t="s">
        <v>16</v>
      </c>
      <c r="G33" s="4" t="s">
        <v>21</v>
      </c>
      <c r="H33" s="4" t="s">
        <v>18</v>
      </c>
      <c r="I33" s="4" t="s">
        <v>184</v>
      </c>
      <c r="J33" s="5">
        <v>35247</v>
      </c>
      <c r="K33" s="6">
        <v>97</v>
      </c>
      <c r="L33" s="6">
        <v>99</v>
      </c>
      <c r="M33" s="6">
        <v>99</v>
      </c>
      <c r="N33" s="6">
        <v>100</v>
      </c>
      <c r="O33" s="6">
        <v>97</v>
      </c>
      <c r="P33" s="6">
        <v>97</v>
      </c>
      <c r="Q33" s="6">
        <v>97</v>
      </c>
      <c r="R33" s="6">
        <v>99</v>
      </c>
      <c r="S33" s="6">
        <v>97</v>
      </c>
      <c r="T33" s="6">
        <v>92</v>
      </c>
      <c r="U33" s="6">
        <v>93</v>
      </c>
      <c r="V33" s="14">
        <v>93</v>
      </c>
      <c r="W33" s="126">
        <f t="shared" si="0"/>
        <v>96.666666666666671</v>
      </c>
    </row>
    <row r="34" spans="1:23" x14ac:dyDescent="0.25">
      <c r="A34" s="139" t="s">
        <v>57</v>
      </c>
      <c r="B34" s="140"/>
      <c r="C34" s="140"/>
      <c r="D34" s="140"/>
      <c r="E34" s="140"/>
      <c r="F34" s="140"/>
      <c r="G34" s="140"/>
      <c r="H34" s="140"/>
      <c r="I34" s="140"/>
      <c r="J34" s="141"/>
      <c r="K34" s="6">
        <v>91</v>
      </c>
      <c r="L34" s="6">
        <v>96</v>
      </c>
      <c r="M34" s="6">
        <v>99</v>
      </c>
      <c r="N34" s="6">
        <v>96</v>
      </c>
      <c r="O34" s="6">
        <v>92</v>
      </c>
      <c r="P34" s="6">
        <v>93</v>
      </c>
      <c r="Q34" s="6">
        <v>95</v>
      </c>
      <c r="R34" s="6">
        <v>97</v>
      </c>
      <c r="S34" s="6">
        <v>94</v>
      </c>
      <c r="T34" s="8">
        <v>86</v>
      </c>
      <c r="U34" s="8">
        <v>86</v>
      </c>
      <c r="V34" s="21">
        <v>89</v>
      </c>
      <c r="W34" s="137">
        <f t="shared" si="0"/>
        <v>92.833333333333329</v>
      </c>
    </row>
    <row r="35" spans="1:23" x14ac:dyDescent="0.25">
      <c r="A35" s="127" t="s">
        <v>58</v>
      </c>
      <c r="B35" s="30" t="s">
        <v>59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146"/>
    </row>
    <row r="36" spans="1:23" x14ac:dyDescent="0.25">
      <c r="A36" s="127" t="s">
        <v>60</v>
      </c>
      <c r="B36" s="30" t="s">
        <v>61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130"/>
    </row>
    <row r="37" spans="1:23" x14ac:dyDescent="0.25">
      <c r="A37" s="127" t="s">
        <v>62</v>
      </c>
      <c r="B37" s="30" t="s">
        <v>63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130"/>
    </row>
    <row r="38" spans="1:23" x14ac:dyDescent="0.25">
      <c r="A38" s="127" t="s">
        <v>62</v>
      </c>
      <c r="B38" s="30" t="s">
        <v>64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130"/>
    </row>
    <row r="39" spans="1:23" x14ac:dyDescent="0.25">
      <c r="A39" s="127" t="s">
        <v>62</v>
      </c>
      <c r="B39" s="30" t="s">
        <v>65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130"/>
    </row>
    <row r="40" spans="1:23" x14ac:dyDescent="0.25">
      <c r="A40" s="127" t="s">
        <v>66</v>
      </c>
      <c r="B40" s="30" t="s">
        <v>67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130"/>
    </row>
    <row r="41" spans="1:23" x14ac:dyDescent="0.25">
      <c r="A41" s="131" t="s">
        <v>68</v>
      </c>
      <c r="B41" s="36"/>
      <c r="C41" s="36"/>
      <c r="D41" s="36"/>
      <c r="E41" s="37"/>
      <c r="F41" s="38" t="s">
        <v>69</v>
      </c>
      <c r="G41" s="39"/>
      <c r="H41" s="39"/>
      <c r="I41" s="39"/>
      <c r="J41" s="40"/>
      <c r="K41" s="41" t="s">
        <v>70</v>
      </c>
      <c r="L41" s="42"/>
      <c r="M41" s="42"/>
      <c r="N41" s="42"/>
      <c r="O41" s="43"/>
      <c r="P41" s="44" t="s">
        <v>71</v>
      </c>
      <c r="Q41" s="45"/>
      <c r="R41" s="45"/>
      <c r="S41" s="45"/>
      <c r="T41" s="45"/>
      <c r="U41" s="45"/>
      <c r="V41" s="45"/>
      <c r="W41" s="132"/>
    </row>
    <row r="42" spans="1:23" x14ac:dyDescent="0.25">
      <c r="A42" s="133" t="s">
        <v>72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5"/>
    </row>
  </sheetData>
  <mergeCells count="14">
    <mergeCell ref="B37:W37"/>
    <mergeCell ref="A1:V1"/>
    <mergeCell ref="A2:V2"/>
    <mergeCell ref="A34:J34"/>
    <mergeCell ref="B35:W35"/>
    <mergeCell ref="B36:W36"/>
    <mergeCell ref="A42:W42"/>
    <mergeCell ref="B38:W38"/>
    <mergeCell ref="B39:W39"/>
    <mergeCell ref="B40:W40"/>
    <mergeCell ref="A41:E41"/>
    <mergeCell ref="F41:J41"/>
    <mergeCell ref="K41:O41"/>
    <mergeCell ref="P41:W41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W4:W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11"/>
  <sheetViews>
    <sheetView showGridLines="0" workbookViewId="0">
      <pane ySplit="3" topLeftCell="A4" activePane="bottomLeft" state="frozen"/>
      <selection pane="bottomLeft" activeCell="K8" sqref="K8"/>
    </sheetView>
  </sheetViews>
  <sheetFormatPr defaultRowHeight="15" x14ac:dyDescent="0.25"/>
  <cols>
    <col min="1" max="1" width="4.28515625" style="55" customWidth="1"/>
    <col min="2" max="2" width="16" style="91" bestFit="1" customWidth="1"/>
    <col min="3" max="4" width="9.140625" style="55"/>
    <col min="5" max="5" width="12.7109375" style="55" customWidth="1"/>
    <col min="6" max="6" width="45.42578125" style="55" customWidth="1"/>
    <col min="7" max="16384" width="9.140625" style="55"/>
  </cols>
  <sheetData>
    <row r="1" spans="2:6" ht="8.25" customHeight="1" x14ac:dyDescent="0.25"/>
    <row r="2" spans="2:6" ht="21" customHeight="1" x14ac:dyDescent="0.25">
      <c r="B2" s="98" t="s">
        <v>473</v>
      </c>
      <c r="C2" s="98"/>
      <c r="D2" s="98"/>
      <c r="E2" s="98"/>
      <c r="F2" s="98"/>
    </row>
    <row r="3" spans="2:6" ht="60" x14ac:dyDescent="0.25">
      <c r="B3" s="92" t="s">
        <v>404</v>
      </c>
      <c r="C3" s="93" t="s">
        <v>459</v>
      </c>
      <c r="D3" s="93" t="s">
        <v>460</v>
      </c>
      <c r="E3" s="93" t="s">
        <v>458</v>
      </c>
      <c r="F3" s="92" t="s">
        <v>469</v>
      </c>
    </row>
    <row r="4" spans="2:6" ht="106.5" customHeight="1" x14ac:dyDescent="0.25">
      <c r="B4" s="95" t="s">
        <v>454</v>
      </c>
      <c r="C4" s="84">
        <v>70.041666666666657</v>
      </c>
      <c r="D4" s="85">
        <v>9</v>
      </c>
      <c r="E4" s="86">
        <v>0.5</v>
      </c>
      <c r="F4" s="94" t="s">
        <v>470</v>
      </c>
    </row>
    <row r="5" spans="2:6" ht="48" customHeight="1" x14ac:dyDescent="0.25">
      <c r="B5" s="96" t="s">
        <v>451</v>
      </c>
      <c r="C5" s="87">
        <v>78</v>
      </c>
      <c r="D5" s="87">
        <v>9</v>
      </c>
      <c r="E5" s="88">
        <v>0.8</v>
      </c>
      <c r="F5" s="94" t="s">
        <v>471</v>
      </c>
    </row>
    <row r="6" spans="2:6" ht="71.25" customHeight="1" x14ac:dyDescent="0.25">
      <c r="B6" s="96" t="s">
        <v>457</v>
      </c>
      <c r="C6" s="87">
        <v>65</v>
      </c>
      <c r="D6" s="87">
        <v>6</v>
      </c>
      <c r="E6" s="88">
        <v>0.65</v>
      </c>
      <c r="F6" s="94" t="s">
        <v>461</v>
      </c>
    </row>
    <row r="7" spans="2:6" ht="57" customHeight="1" x14ac:dyDescent="0.25">
      <c r="B7" s="97" t="s">
        <v>455</v>
      </c>
      <c r="C7" s="89">
        <v>70</v>
      </c>
      <c r="D7" s="89">
        <v>4</v>
      </c>
      <c r="E7" s="90">
        <v>0.5</v>
      </c>
      <c r="F7" s="94" t="s">
        <v>465</v>
      </c>
    </row>
    <row r="8" spans="2:6" ht="81.75" customHeight="1" x14ac:dyDescent="0.25">
      <c r="B8" s="96" t="s">
        <v>452</v>
      </c>
      <c r="C8" s="87">
        <v>78</v>
      </c>
      <c r="D8" s="87">
        <v>12</v>
      </c>
      <c r="E8" s="88">
        <v>0.8</v>
      </c>
      <c r="F8" s="94" t="s">
        <v>462</v>
      </c>
    </row>
    <row r="9" spans="2:6" ht="63.75" x14ac:dyDescent="0.25">
      <c r="B9" s="95" t="s">
        <v>450</v>
      </c>
      <c r="C9" s="84">
        <v>82</v>
      </c>
      <c r="D9" s="85">
        <v>11</v>
      </c>
      <c r="E9" s="86">
        <v>0.5</v>
      </c>
      <c r="F9" s="94" t="s">
        <v>472</v>
      </c>
    </row>
    <row r="10" spans="2:6" ht="93" customHeight="1" x14ac:dyDescent="0.25">
      <c r="B10" s="95" t="s">
        <v>456</v>
      </c>
      <c r="C10" s="84">
        <v>69.82916666666668</v>
      </c>
      <c r="D10" s="85">
        <v>10</v>
      </c>
      <c r="E10" s="86">
        <v>0.5</v>
      </c>
      <c r="F10" s="94" t="s">
        <v>463</v>
      </c>
    </row>
    <row r="11" spans="2:6" ht="81" customHeight="1" x14ac:dyDescent="0.25">
      <c r="B11" s="96" t="s">
        <v>453</v>
      </c>
      <c r="C11" s="87">
        <v>75</v>
      </c>
      <c r="D11" s="87">
        <v>9</v>
      </c>
      <c r="E11" s="88">
        <v>0.8</v>
      </c>
      <c r="F11" s="94" t="s">
        <v>466</v>
      </c>
    </row>
  </sheetData>
  <autoFilter ref="B3:F3">
    <sortState ref="B2:F9">
      <sortCondition ref="B1"/>
    </sortState>
  </autoFilter>
  <mergeCells count="1">
    <mergeCell ref="B2:F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68"/>
  <sheetViews>
    <sheetView showGridLines="0" workbookViewId="0">
      <selection activeCell="Y62" sqref="Y62"/>
    </sheetView>
  </sheetViews>
  <sheetFormatPr defaultRowHeight="15" x14ac:dyDescent="0.25"/>
  <cols>
    <col min="1" max="1" width="10" bestFit="1" customWidth="1"/>
    <col min="2" max="2" width="33.85546875" bestFit="1" customWidth="1"/>
    <col min="3" max="3" width="2.7109375" customWidth="1"/>
    <col min="4" max="4" width="3" customWidth="1"/>
    <col min="5" max="5" width="5" customWidth="1"/>
    <col min="6" max="6" width="5.140625" customWidth="1"/>
    <col min="7" max="7" width="9.85546875" bestFit="1" customWidth="1"/>
    <col min="8" max="8" width="3.85546875" customWidth="1"/>
    <col min="9" max="9" width="3.140625" customWidth="1"/>
    <col min="10" max="10" width="6" customWidth="1"/>
    <col min="11" max="12" width="5.42578125" customWidth="1"/>
    <col min="13" max="13" width="6" customWidth="1"/>
    <col min="14" max="14" width="5.5703125" customWidth="1"/>
    <col min="15" max="15" width="5.85546875" customWidth="1"/>
    <col min="16" max="16" width="5.5703125" customWidth="1"/>
    <col min="17" max="17" width="5.140625" customWidth="1"/>
    <col min="18" max="18" width="5.7109375" customWidth="1"/>
    <col min="19" max="19" width="5.42578125" customWidth="1"/>
    <col min="20" max="20" width="5.7109375" customWidth="1"/>
    <col min="21" max="21" width="5.85546875" customWidth="1"/>
    <col min="22" max="22" width="5.7109375" customWidth="1"/>
    <col min="23" max="23" width="5.28515625" bestFit="1" customWidth="1"/>
  </cols>
  <sheetData>
    <row r="1" spans="1:23" s="1" customFormat="1" ht="13.5" customHeight="1" x14ac:dyDescent="0.2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22"/>
    </row>
    <row r="2" spans="1:23" s="1" customFormat="1" ht="12.75" customHeight="1" x14ac:dyDescent="0.2">
      <c r="A2" s="123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24"/>
    </row>
    <row r="3" spans="1:23" s="1" customFormat="1" ht="12.75" x14ac:dyDescent="0.2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s="1" customFormat="1" ht="12.75" x14ac:dyDescent="0.2">
      <c r="A4" s="127">
        <v>13450000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19</v>
      </c>
      <c r="J4" s="5">
        <v>37104</v>
      </c>
      <c r="K4" s="6">
        <v>96</v>
      </c>
      <c r="L4" s="7">
        <v>7</v>
      </c>
      <c r="M4" s="7">
        <v>77</v>
      </c>
      <c r="N4" s="6">
        <v>100</v>
      </c>
      <c r="O4" s="6">
        <v>97</v>
      </c>
      <c r="P4" s="6">
        <v>97</v>
      </c>
      <c r="Q4" s="6">
        <v>99</v>
      </c>
      <c r="R4" s="6">
        <v>100</v>
      </c>
      <c r="S4" s="6">
        <v>100</v>
      </c>
      <c r="T4" s="6">
        <v>95</v>
      </c>
      <c r="U4" s="6">
        <v>94</v>
      </c>
      <c r="V4" s="6">
        <v>97</v>
      </c>
      <c r="W4" s="126">
        <f>AVERAGE(K4:V4)</f>
        <v>88.25</v>
      </c>
    </row>
    <row r="5" spans="1:23" s="1" customFormat="1" ht="12.75" x14ac:dyDescent="0.2">
      <c r="A5" s="127">
        <v>1069000</v>
      </c>
      <c r="B5" s="4" t="s">
        <v>12</v>
      </c>
      <c r="C5" s="4" t="s">
        <v>20</v>
      </c>
      <c r="D5" s="4" t="s">
        <v>14</v>
      </c>
      <c r="E5" s="4" t="s">
        <v>15</v>
      </c>
      <c r="F5" s="4" t="s">
        <v>16</v>
      </c>
      <c r="G5" s="4" t="s">
        <v>21</v>
      </c>
      <c r="H5" s="4" t="s">
        <v>18</v>
      </c>
      <c r="I5" s="4" t="s">
        <v>19</v>
      </c>
      <c r="J5" s="5">
        <v>37104</v>
      </c>
      <c r="K5" s="6">
        <v>99</v>
      </c>
      <c r="L5" s="6">
        <v>98</v>
      </c>
      <c r="M5" s="6">
        <v>98</v>
      </c>
      <c r="N5" s="6">
        <v>100</v>
      </c>
      <c r="O5" s="6">
        <v>97</v>
      </c>
      <c r="P5" s="6">
        <v>97</v>
      </c>
      <c r="Q5" s="6">
        <v>99</v>
      </c>
      <c r="R5" s="6">
        <v>100</v>
      </c>
      <c r="S5" s="6">
        <v>100</v>
      </c>
      <c r="T5" s="6">
        <v>95</v>
      </c>
      <c r="U5" s="6">
        <v>94</v>
      </c>
      <c r="V5" s="6">
        <v>97</v>
      </c>
      <c r="W5" s="126">
        <f t="shared" ref="W5:W60" si="0">AVERAGE(K5:V5)</f>
        <v>97.833333333333329</v>
      </c>
    </row>
    <row r="6" spans="1:23" s="1" customFormat="1" ht="12.75" x14ac:dyDescent="0.2">
      <c r="A6" s="127">
        <v>13700000</v>
      </c>
      <c r="B6" s="4" t="s">
        <v>22</v>
      </c>
      <c r="C6" s="4" t="s">
        <v>13</v>
      </c>
      <c r="D6" s="4" t="s">
        <v>14</v>
      </c>
      <c r="E6" s="4" t="s">
        <v>15</v>
      </c>
      <c r="F6" s="4" t="s">
        <v>23</v>
      </c>
      <c r="G6" s="4" t="s">
        <v>24</v>
      </c>
      <c r="H6" s="4" t="s">
        <v>25</v>
      </c>
      <c r="I6" s="4" t="s">
        <v>26</v>
      </c>
      <c r="J6" s="5">
        <v>41913</v>
      </c>
      <c r="K6" s="6">
        <v>98</v>
      </c>
      <c r="L6" s="6">
        <v>96</v>
      </c>
      <c r="M6" s="6">
        <v>98</v>
      </c>
      <c r="N6" s="6">
        <v>99</v>
      </c>
      <c r="O6" s="6">
        <v>98</v>
      </c>
      <c r="P6" s="6">
        <v>97</v>
      </c>
      <c r="Q6" s="6">
        <v>99</v>
      </c>
      <c r="R6" s="6">
        <v>100</v>
      </c>
      <c r="S6" s="6">
        <v>100</v>
      </c>
      <c r="T6" s="7">
        <v>66</v>
      </c>
      <c r="U6" s="7">
        <v>40</v>
      </c>
      <c r="V6" s="6">
        <v>97</v>
      </c>
      <c r="W6" s="126">
        <f t="shared" si="0"/>
        <v>90.666666666666671</v>
      </c>
    </row>
    <row r="7" spans="1:23" s="1" customFormat="1" ht="12.75" x14ac:dyDescent="0.2">
      <c r="A7" s="127">
        <v>867001</v>
      </c>
      <c r="B7" s="4" t="s">
        <v>22</v>
      </c>
      <c r="C7" s="4" t="s">
        <v>20</v>
      </c>
      <c r="D7" s="4" t="s">
        <v>14</v>
      </c>
      <c r="E7" s="4" t="s">
        <v>15</v>
      </c>
      <c r="F7" s="4" t="s">
        <v>23</v>
      </c>
      <c r="G7" s="4" t="s">
        <v>21</v>
      </c>
      <c r="H7" s="4" t="s">
        <v>25</v>
      </c>
      <c r="I7" s="4" t="s">
        <v>26</v>
      </c>
      <c r="J7" s="5">
        <v>41913</v>
      </c>
      <c r="K7" s="6">
        <v>98</v>
      </c>
      <c r="L7" s="7">
        <v>52</v>
      </c>
      <c r="M7" s="7">
        <v>21</v>
      </c>
      <c r="N7" s="6">
        <v>99</v>
      </c>
      <c r="O7" s="6">
        <v>98</v>
      </c>
      <c r="P7" s="6">
        <v>97</v>
      </c>
      <c r="Q7" s="6">
        <v>99</v>
      </c>
      <c r="R7" s="6">
        <v>100</v>
      </c>
      <c r="S7" s="6">
        <v>100</v>
      </c>
      <c r="T7" s="6">
        <v>96</v>
      </c>
      <c r="U7" s="6">
        <v>95</v>
      </c>
      <c r="V7" s="6">
        <v>97</v>
      </c>
      <c r="W7" s="126">
        <f t="shared" si="0"/>
        <v>87.666666666666671</v>
      </c>
    </row>
    <row r="8" spans="1:23" s="1" customFormat="1" ht="12.75" x14ac:dyDescent="0.2">
      <c r="A8" s="127">
        <v>13460000</v>
      </c>
      <c r="B8" s="4" t="s">
        <v>27</v>
      </c>
      <c r="C8" s="4" t="s">
        <v>13</v>
      </c>
      <c r="D8" s="4" t="s">
        <v>14</v>
      </c>
      <c r="E8" s="4" t="s">
        <v>15</v>
      </c>
      <c r="F8" s="4"/>
      <c r="G8" s="4" t="s">
        <v>17</v>
      </c>
      <c r="H8" s="4"/>
      <c r="I8" s="4" t="s">
        <v>19</v>
      </c>
      <c r="J8" s="5">
        <v>41153</v>
      </c>
      <c r="K8" s="7">
        <v>0</v>
      </c>
      <c r="L8" s="7">
        <v>39</v>
      </c>
      <c r="M8" s="6">
        <v>99</v>
      </c>
      <c r="N8" s="6">
        <v>99</v>
      </c>
      <c r="O8" s="7">
        <v>68</v>
      </c>
      <c r="P8" s="7">
        <v>42</v>
      </c>
      <c r="Q8" s="6">
        <v>98</v>
      </c>
      <c r="R8" s="6">
        <v>100</v>
      </c>
      <c r="S8" s="6">
        <v>100</v>
      </c>
      <c r="T8" s="6">
        <v>93</v>
      </c>
      <c r="U8" s="6">
        <v>91</v>
      </c>
      <c r="V8" s="8">
        <v>83</v>
      </c>
      <c r="W8" s="126">
        <f t="shared" si="0"/>
        <v>76</v>
      </c>
    </row>
    <row r="9" spans="1:23" s="1" customFormat="1" ht="12.75" x14ac:dyDescent="0.2">
      <c r="A9" s="127">
        <v>1068003</v>
      </c>
      <c r="B9" s="4" t="s">
        <v>27</v>
      </c>
      <c r="C9" s="4" t="s">
        <v>20</v>
      </c>
      <c r="D9" s="4" t="s">
        <v>14</v>
      </c>
      <c r="E9" s="4" t="s">
        <v>15</v>
      </c>
      <c r="F9" s="4"/>
      <c r="G9" s="4" t="s">
        <v>21</v>
      </c>
      <c r="H9" s="4"/>
      <c r="I9" s="4" t="s">
        <v>19</v>
      </c>
      <c r="J9" s="5">
        <v>41153</v>
      </c>
      <c r="K9" s="6">
        <v>98</v>
      </c>
      <c r="L9" s="6">
        <v>95</v>
      </c>
      <c r="M9" s="6">
        <v>99</v>
      </c>
      <c r="N9" s="6">
        <v>99</v>
      </c>
      <c r="O9" s="7">
        <v>68</v>
      </c>
      <c r="P9" s="7">
        <v>42</v>
      </c>
      <c r="Q9" s="6">
        <v>98</v>
      </c>
      <c r="R9" s="6">
        <v>100</v>
      </c>
      <c r="S9" s="6">
        <v>100</v>
      </c>
      <c r="T9" s="6">
        <v>96</v>
      </c>
      <c r="U9" s="6">
        <v>91</v>
      </c>
      <c r="V9" s="7">
        <v>72</v>
      </c>
      <c r="W9" s="126">
        <f t="shared" si="0"/>
        <v>88.166666666666671</v>
      </c>
    </row>
    <row r="10" spans="1:23" s="1" customFormat="1" ht="12.75" x14ac:dyDescent="0.2">
      <c r="A10" s="127">
        <v>13568000</v>
      </c>
      <c r="B10" s="4" t="s">
        <v>28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29</v>
      </c>
      <c r="H10" s="4" t="s">
        <v>18</v>
      </c>
      <c r="I10" s="4" t="s">
        <v>19</v>
      </c>
      <c r="J10" s="5">
        <v>41153</v>
      </c>
      <c r="K10" s="6">
        <v>96</v>
      </c>
      <c r="L10" s="6">
        <v>98</v>
      </c>
      <c r="M10" s="7">
        <v>2</v>
      </c>
      <c r="N10" s="7">
        <v>0</v>
      </c>
      <c r="O10" s="7">
        <v>0</v>
      </c>
      <c r="P10" s="7">
        <v>21</v>
      </c>
      <c r="Q10" s="6">
        <v>99</v>
      </c>
      <c r="R10" s="6">
        <v>100</v>
      </c>
      <c r="S10" s="6">
        <v>99</v>
      </c>
      <c r="T10" s="6">
        <v>95</v>
      </c>
      <c r="U10" s="8">
        <v>84</v>
      </c>
      <c r="V10" s="7">
        <v>70</v>
      </c>
      <c r="W10" s="126">
        <f t="shared" si="0"/>
        <v>63.666666666666664</v>
      </c>
    </row>
    <row r="11" spans="1:23" s="1" customFormat="1" ht="12.75" x14ac:dyDescent="0.2">
      <c r="A11" s="127">
        <v>1067005</v>
      </c>
      <c r="B11" s="4" t="s">
        <v>28</v>
      </c>
      <c r="C11" s="4" t="s">
        <v>20</v>
      </c>
      <c r="D11" s="4" t="s">
        <v>14</v>
      </c>
      <c r="E11" s="4" t="s">
        <v>15</v>
      </c>
      <c r="F11" s="4" t="s">
        <v>16</v>
      </c>
      <c r="G11" s="4" t="s">
        <v>21</v>
      </c>
      <c r="H11" s="4" t="s">
        <v>18</v>
      </c>
      <c r="I11" s="4" t="s">
        <v>19</v>
      </c>
      <c r="J11" s="5">
        <v>41153</v>
      </c>
      <c r="K11" s="6">
        <v>97</v>
      </c>
      <c r="L11" s="6">
        <v>98</v>
      </c>
      <c r="M11" s="7">
        <v>2</v>
      </c>
      <c r="N11" s="7">
        <v>0</v>
      </c>
      <c r="O11" s="7">
        <v>0</v>
      </c>
      <c r="P11" s="7">
        <v>21</v>
      </c>
      <c r="Q11" s="6">
        <v>99</v>
      </c>
      <c r="R11" s="6">
        <v>100</v>
      </c>
      <c r="S11" s="6">
        <v>99</v>
      </c>
      <c r="T11" s="6">
        <v>95</v>
      </c>
      <c r="U11" s="6">
        <v>94</v>
      </c>
      <c r="V11" s="6">
        <v>97</v>
      </c>
      <c r="W11" s="126">
        <f t="shared" si="0"/>
        <v>66.833333333333329</v>
      </c>
    </row>
    <row r="12" spans="1:23" s="1" customFormat="1" ht="12.75" x14ac:dyDescent="0.2">
      <c r="A12" s="127">
        <v>13540000</v>
      </c>
      <c r="B12" s="4" t="s">
        <v>30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29</v>
      </c>
      <c r="H12" s="4" t="s">
        <v>18</v>
      </c>
      <c r="I12" s="4" t="s">
        <v>19</v>
      </c>
      <c r="J12" s="5">
        <v>41487</v>
      </c>
      <c r="K12" s="6">
        <v>99</v>
      </c>
      <c r="L12" s="6">
        <v>98</v>
      </c>
      <c r="M12" s="6">
        <v>95</v>
      </c>
      <c r="N12" s="6">
        <v>99</v>
      </c>
      <c r="O12" s="6">
        <v>99</v>
      </c>
      <c r="P12" s="6">
        <v>98</v>
      </c>
      <c r="Q12" s="6">
        <v>99</v>
      </c>
      <c r="R12" s="6">
        <v>100</v>
      </c>
      <c r="S12" s="6">
        <v>100</v>
      </c>
      <c r="T12" s="6">
        <v>97</v>
      </c>
      <c r="U12" s="6">
        <v>96</v>
      </c>
      <c r="V12" s="6">
        <v>97</v>
      </c>
      <c r="W12" s="126">
        <f t="shared" si="0"/>
        <v>98.083333333333329</v>
      </c>
    </row>
    <row r="13" spans="1:23" s="1" customFormat="1" ht="12.75" x14ac:dyDescent="0.2">
      <c r="A13" s="127">
        <v>1068005</v>
      </c>
      <c r="B13" s="4" t="s">
        <v>30</v>
      </c>
      <c r="C13" s="4" t="s">
        <v>20</v>
      </c>
      <c r="D13" s="4" t="s">
        <v>14</v>
      </c>
      <c r="E13" s="4" t="s">
        <v>15</v>
      </c>
      <c r="F13" s="4" t="s">
        <v>16</v>
      </c>
      <c r="G13" s="4" t="s">
        <v>21</v>
      </c>
      <c r="H13" s="4" t="s">
        <v>18</v>
      </c>
      <c r="I13" s="4" t="s">
        <v>19</v>
      </c>
      <c r="J13" s="5">
        <v>41487</v>
      </c>
      <c r="K13" s="6">
        <v>99</v>
      </c>
      <c r="L13" s="6">
        <v>100</v>
      </c>
      <c r="M13" s="6">
        <v>99</v>
      </c>
      <c r="N13" s="6">
        <v>99</v>
      </c>
      <c r="O13" s="6">
        <v>99</v>
      </c>
      <c r="P13" s="6">
        <v>98</v>
      </c>
      <c r="Q13" s="6">
        <v>99</v>
      </c>
      <c r="R13" s="6">
        <v>100</v>
      </c>
      <c r="S13" s="6">
        <v>100</v>
      </c>
      <c r="T13" s="6">
        <v>98</v>
      </c>
      <c r="U13" s="6">
        <v>96</v>
      </c>
      <c r="V13" s="6">
        <v>97</v>
      </c>
      <c r="W13" s="126">
        <f t="shared" si="0"/>
        <v>98.666666666666671</v>
      </c>
    </row>
    <row r="14" spans="1:23" s="1" customFormat="1" ht="12.75" x14ac:dyDescent="0.2">
      <c r="A14" s="127">
        <v>12500900</v>
      </c>
      <c r="B14" s="4" t="s">
        <v>31</v>
      </c>
      <c r="C14" s="4" t="s">
        <v>13</v>
      </c>
      <c r="D14" s="4" t="s">
        <v>14</v>
      </c>
      <c r="E14" s="4" t="s">
        <v>15</v>
      </c>
      <c r="F14" s="4"/>
      <c r="G14" s="4" t="s">
        <v>29</v>
      </c>
      <c r="H14" s="4"/>
      <c r="I14" s="4" t="s">
        <v>19</v>
      </c>
      <c r="J14" s="5">
        <v>41913</v>
      </c>
      <c r="K14" s="7">
        <v>0</v>
      </c>
      <c r="L14" s="7">
        <v>0</v>
      </c>
      <c r="M14" s="7">
        <v>0</v>
      </c>
      <c r="N14" s="7">
        <v>48</v>
      </c>
      <c r="O14" s="6">
        <v>97</v>
      </c>
      <c r="P14" s="6">
        <v>97</v>
      </c>
      <c r="Q14" s="6">
        <v>98</v>
      </c>
      <c r="R14" s="6">
        <v>100</v>
      </c>
      <c r="S14" s="6">
        <v>99</v>
      </c>
      <c r="T14" s="6">
        <v>97</v>
      </c>
      <c r="U14" s="6">
        <v>94</v>
      </c>
      <c r="V14" s="6">
        <v>97</v>
      </c>
      <c r="W14" s="126">
        <f t="shared" si="0"/>
        <v>68.916666666666671</v>
      </c>
    </row>
    <row r="15" spans="1:23" s="1" customFormat="1" ht="12.75" x14ac:dyDescent="0.2">
      <c r="A15" s="127">
        <v>772007</v>
      </c>
      <c r="B15" s="4" t="s">
        <v>31</v>
      </c>
      <c r="C15" s="4" t="s">
        <v>20</v>
      </c>
      <c r="D15" s="4" t="s">
        <v>14</v>
      </c>
      <c r="E15" s="4" t="s">
        <v>15</v>
      </c>
      <c r="F15" s="4"/>
      <c r="G15" s="4" t="s">
        <v>21</v>
      </c>
      <c r="H15" s="4"/>
      <c r="I15" s="4" t="s">
        <v>19</v>
      </c>
      <c r="J15" s="5">
        <v>41913</v>
      </c>
      <c r="K15" s="6">
        <v>98</v>
      </c>
      <c r="L15" s="6">
        <v>98</v>
      </c>
      <c r="M15" s="6">
        <v>99</v>
      </c>
      <c r="N15" s="6">
        <v>100</v>
      </c>
      <c r="O15" s="6">
        <v>97</v>
      </c>
      <c r="P15" s="6">
        <v>97</v>
      </c>
      <c r="Q15" s="6">
        <v>98</v>
      </c>
      <c r="R15" s="6">
        <v>100</v>
      </c>
      <c r="S15" s="6">
        <v>99</v>
      </c>
      <c r="T15" s="6">
        <v>97</v>
      </c>
      <c r="U15" s="7">
        <v>69</v>
      </c>
      <c r="V15" s="7">
        <v>73</v>
      </c>
      <c r="W15" s="126">
        <f t="shared" si="0"/>
        <v>93.75</v>
      </c>
    </row>
    <row r="16" spans="1:23" s="1" customFormat="1" ht="12.75" x14ac:dyDescent="0.2">
      <c r="A16" s="127">
        <v>12500000</v>
      </c>
      <c r="B16" s="4" t="s">
        <v>32</v>
      </c>
      <c r="C16" s="4" t="s">
        <v>13</v>
      </c>
      <c r="D16" s="4" t="s">
        <v>14</v>
      </c>
      <c r="E16" s="4" t="s">
        <v>15</v>
      </c>
      <c r="F16" s="4" t="s">
        <v>33</v>
      </c>
      <c r="G16" s="4" t="s">
        <v>34</v>
      </c>
      <c r="H16" s="4" t="s">
        <v>35</v>
      </c>
      <c r="I16" s="4" t="s">
        <v>19</v>
      </c>
      <c r="J16" s="5">
        <v>37104</v>
      </c>
      <c r="K16" s="7">
        <v>0</v>
      </c>
      <c r="L16" s="7">
        <v>0</v>
      </c>
      <c r="M16" s="7">
        <v>3</v>
      </c>
      <c r="N16" s="7">
        <v>0</v>
      </c>
      <c r="O16" s="7">
        <v>0</v>
      </c>
      <c r="P16" s="7">
        <v>22</v>
      </c>
      <c r="Q16" s="6">
        <v>99</v>
      </c>
      <c r="R16" s="6">
        <v>100</v>
      </c>
      <c r="S16" s="6">
        <v>100</v>
      </c>
      <c r="T16" s="6">
        <v>98</v>
      </c>
      <c r="U16" s="6">
        <v>96</v>
      </c>
      <c r="V16" s="6">
        <v>97</v>
      </c>
      <c r="W16" s="126">
        <f t="shared" si="0"/>
        <v>51.25</v>
      </c>
    </row>
    <row r="17" spans="1:23" s="1" customFormat="1" ht="12.75" x14ac:dyDescent="0.2">
      <c r="A17" s="127">
        <v>772004</v>
      </c>
      <c r="B17" s="4" t="s">
        <v>32</v>
      </c>
      <c r="C17" s="4" t="s">
        <v>20</v>
      </c>
      <c r="D17" s="4" t="s">
        <v>14</v>
      </c>
      <c r="E17" s="4" t="s">
        <v>15</v>
      </c>
      <c r="F17" s="4" t="s">
        <v>33</v>
      </c>
      <c r="G17" s="4" t="s">
        <v>21</v>
      </c>
      <c r="H17" s="4" t="s">
        <v>35</v>
      </c>
      <c r="I17" s="4" t="s">
        <v>19</v>
      </c>
      <c r="J17" s="5">
        <v>37104</v>
      </c>
      <c r="K17" s="6">
        <v>98</v>
      </c>
      <c r="L17" s="6">
        <v>100</v>
      </c>
      <c r="M17" s="6">
        <v>99</v>
      </c>
      <c r="N17" s="6">
        <v>99</v>
      </c>
      <c r="O17" s="6">
        <v>98</v>
      </c>
      <c r="P17" s="6">
        <v>98</v>
      </c>
      <c r="Q17" s="6">
        <v>99</v>
      </c>
      <c r="R17" s="6">
        <v>100</v>
      </c>
      <c r="S17" s="6">
        <v>100</v>
      </c>
      <c r="T17" s="6">
        <v>98</v>
      </c>
      <c r="U17" s="6">
        <v>96</v>
      </c>
      <c r="V17" s="6">
        <v>97</v>
      </c>
      <c r="W17" s="126">
        <f t="shared" si="0"/>
        <v>98.5</v>
      </c>
    </row>
    <row r="18" spans="1:23" s="1" customFormat="1" ht="12.75" x14ac:dyDescent="0.2">
      <c r="A18" s="127">
        <v>13490000</v>
      </c>
      <c r="B18" s="4" t="s">
        <v>36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29</v>
      </c>
      <c r="H18" s="4" t="s">
        <v>18</v>
      </c>
      <c r="I18" s="4" t="s">
        <v>19</v>
      </c>
      <c r="J18" s="5">
        <v>41122</v>
      </c>
      <c r="K18" s="6">
        <v>98</v>
      </c>
      <c r="L18" s="8">
        <v>86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67</v>
      </c>
      <c r="W18" s="126">
        <f t="shared" si="0"/>
        <v>20.916666666666668</v>
      </c>
    </row>
    <row r="19" spans="1:23" s="1" customFormat="1" ht="12.75" x14ac:dyDescent="0.2">
      <c r="A19" s="127">
        <v>1068002</v>
      </c>
      <c r="B19" s="4" t="s">
        <v>36</v>
      </c>
      <c r="C19" s="4" t="s">
        <v>20</v>
      </c>
      <c r="D19" s="4" t="s">
        <v>14</v>
      </c>
      <c r="E19" s="4" t="s">
        <v>15</v>
      </c>
      <c r="F19" s="4" t="s">
        <v>16</v>
      </c>
      <c r="G19" s="4" t="s">
        <v>21</v>
      </c>
      <c r="H19" s="4" t="s">
        <v>18</v>
      </c>
      <c r="I19" s="4" t="s">
        <v>19</v>
      </c>
      <c r="J19" s="5">
        <v>41122</v>
      </c>
      <c r="K19" s="6">
        <v>98</v>
      </c>
      <c r="L19" s="6">
        <v>93</v>
      </c>
      <c r="M19" s="7">
        <v>35</v>
      </c>
      <c r="N19" s="7">
        <v>53</v>
      </c>
      <c r="O19" s="7">
        <v>37</v>
      </c>
      <c r="P19" s="7">
        <v>38</v>
      </c>
      <c r="Q19" s="7">
        <v>46</v>
      </c>
      <c r="R19" s="7">
        <v>0</v>
      </c>
      <c r="S19" s="7">
        <v>0</v>
      </c>
      <c r="T19" s="7">
        <v>3</v>
      </c>
      <c r="U19" s="7">
        <v>12</v>
      </c>
      <c r="V19" s="7">
        <v>68</v>
      </c>
      <c r="W19" s="126">
        <f t="shared" si="0"/>
        <v>40.25</v>
      </c>
    </row>
    <row r="20" spans="1:23" s="1" customFormat="1" ht="12.75" x14ac:dyDescent="0.2">
      <c r="A20" s="127">
        <v>13430000</v>
      </c>
      <c r="B20" s="4" t="s">
        <v>37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29</v>
      </c>
      <c r="H20" s="4" t="s">
        <v>18</v>
      </c>
      <c r="I20" s="4" t="s">
        <v>19</v>
      </c>
      <c r="J20" s="5">
        <v>41334</v>
      </c>
      <c r="K20" s="6">
        <v>99</v>
      </c>
      <c r="L20" s="6">
        <v>96</v>
      </c>
      <c r="M20" s="6">
        <v>99</v>
      </c>
      <c r="N20" s="7">
        <v>56</v>
      </c>
      <c r="O20" s="7">
        <v>0</v>
      </c>
      <c r="P20" s="7">
        <v>0</v>
      </c>
      <c r="Q20" s="7">
        <v>0</v>
      </c>
      <c r="R20" s="7">
        <v>0</v>
      </c>
      <c r="S20" s="7">
        <v>2</v>
      </c>
      <c r="T20" s="6">
        <v>97</v>
      </c>
      <c r="U20" s="6">
        <v>94</v>
      </c>
      <c r="V20" s="7">
        <v>60</v>
      </c>
      <c r="W20" s="126">
        <f t="shared" si="0"/>
        <v>50.25</v>
      </c>
    </row>
    <row r="21" spans="1:23" s="1" customFormat="1" ht="12.75" x14ac:dyDescent="0.2">
      <c r="A21" s="127">
        <v>1170000</v>
      </c>
      <c r="B21" s="4" t="s">
        <v>37</v>
      </c>
      <c r="C21" s="4" t="s">
        <v>20</v>
      </c>
      <c r="D21" s="4" t="s">
        <v>14</v>
      </c>
      <c r="E21" s="4" t="s">
        <v>15</v>
      </c>
      <c r="F21" s="4" t="s">
        <v>16</v>
      </c>
      <c r="G21" s="4" t="s">
        <v>21</v>
      </c>
      <c r="H21" s="4" t="s">
        <v>18</v>
      </c>
      <c r="I21" s="4" t="s">
        <v>19</v>
      </c>
      <c r="J21" s="5">
        <v>41334</v>
      </c>
      <c r="K21" s="6">
        <v>99</v>
      </c>
      <c r="L21" s="6">
        <v>96</v>
      </c>
      <c r="M21" s="6">
        <v>99</v>
      </c>
      <c r="N21" s="7">
        <v>75</v>
      </c>
      <c r="O21" s="7">
        <v>34</v>
      </c>
      <c r="P21" s="7">
        <v>52</v>
      </c>
      <c r="Q21" s="7">
        <v>45</v>
      </c>
      <c r="R21" s="7">
        <v>41</v>
      </c>
      <c r="S21" s="7">
        <v>38</v>
      </c>
      <c r="T21" s="6">
        <v>97</v>
      </c>
      <c r="U21" s="6">
        <v>94</v>
      </c>
      <c r="V21" s="6">
        <v>96</v>
      </c>
      <c r="W21" s="126">
        <f t="shared" si="0"/>
        <v>72.166666666666671</v>
      </c>
    </row>
    <row r="22" spans="1:23" s="1" customFormat="1" ht="12.75" x14ac:dyDescent="0.2">
      <c r="A22" s="127">
        <v>13572000</v>
      </c>
      <c r="B22" s="4" t="s">
        <v>38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29</v>
      </c>
      <c r="H22" s="4" t="s">
        <v>18</v>
      </c>
      <c r="I22" s="4" t="s">
        <v>19</v>
      </c>
      <c r="J22" s="5">
        <v>41153</v>
      </c>
      <c r="K22" s="6">
        <v>98</v>
      </c>
      <c r="L22" s="6">
        <v>99</v>
      </c>
      <c r="M22" s="6">
        <v>99</v>
      </c>
      <c r="N22" s="6">
        <v>100</v>
      </c>
      <c r="O22" s="6">
        <v>97</v>
      </c>
      <c r="P22" s="6">
        <v>97</v>
      </c>
      <c r="Q22" s="6">
        <v>98</v>
      </c>
      <c r="R22" s="6">
        <v>100</v>
      </c>
      <c r="S22" s="6">
        <v>99</v>
      </c>
      <c r="T22" s="6">
        <v>95</v>
      </c>
      <c r="U22" s="6">
        <v>94</v>
      </c>
      <c r="V22" s="6">
        <v>97</v>
      </c>
      <c r="W22" s="126">
        <f t="shared" si="0"/>
        <v>97.75</v>
      </c>
    </row>
    <row r="23" spans="1:23" s="1" customFormat="1" ht="12.75" x14ac:dyDescent="0.2">
      <c r="A23" s="127">
        <v>1068004</v>
      </c>
      <c r="B23" s="4" t="s">
        <v>38</v>
      </c>
      <c r="C23" s="4" t="s">
        <v>20</v>
      </c>
      <c r="D23" s="4" t="s">
        <v>14</v>
      </c>
      <c r="E23" s="4" t="s">
        <v>15</v>
      </c>
      <c r="F23" s="4" t="s">
        <v>16</v>
      </c>
      <c r="G23" s="4" t="s">
        <v>21</v>
      </c>
      <c r="H23" s="4" t="s">
        <v>18</v>
      </c>
      <c r="I23" s="4" t="s">
        <v>19</v>
      </c>
      <c r="J23" s="5">
        <v>41153</v>
      </c>
      <c r="K23" s="6">
        <v>98</v>
      </c>
      <c r="L23" s="6">
        <v>98</v>
      </c>
      <c r="M23" s="6">
        <v>99</v>
      </c>
      <c r="N23" s="6">
        <v>100</v>
      </c>
      <c r="O23" s="6">
        <v>97</v>
      </c>
      <c r="P23" s="6">
        <v>97</v>
      </c>
      <c r="Q23" s="6">
        <v>98</v>
      </c>
      <c r="R23" s="6">
        <v>100</v>
      </c>
      <c r="S23" s="6">
        <v>99</v>
      </c>
      <c r="T23" s="6">
        <v>95</v>
      </c>
      <c r="U23" s="6">
        <v>94</v>
      </c>
      <c r="V23" s="6">
        <v>97</v>
      </c>
      <c r="W23" s="126">
        <f t="shared" si="0"/>
        <v>97.666666666666671</v>
      </c>
    </row>
    <row r="24" spans="1:23" s="1" customFormat="1" ht="12.75" x14ac:dyDescent="0.2">
      <c r="A24" s="127">
        <v>13290000</v>
      </c>
      <c r="B24" s="4" t="s">
        <v>39</v>
      </c>
      <c r="C24" s="4" t="s">
        <v>13</v>
      </c>
      <c r="D24" s="4" t="s">
        <v>14</v>
      </c>
      <c r="E24" s="4" t="s">
        <v>15</v>
      </c>
      <c r="F24" s="4"/>
      <c r="G24" s="4" t="s">
        <v>29</v>
      </c>
      <c r="H24" s="4"/>
      <c r="I24" s="4" t="s">
        <v>19</v>
      </c>
      <c r="J24" s="5">
        <v>41883</v>
      </c>
      <c r="K24" s="6">
        <v>97</v>
      </c>
      <c r="L24" s="6">
        <v>98</v>
      </c>
      <c r="M24" s="6">
        <v>99</v>
      </c>
      <c r="N24" s="6">
        <v>99</v>
      </c>
      <c r="O24" s="6">
        <v>97</v>
      </c>
      <c r="P24" s="6">
        <v>98</v>
      </c>
      <c r="Q24" s="6">
        <v>99</v>
      </c>
      <c r="R24" s="6">
        <v>98</v>
      </c>
      <c r="S24" s="6">
        <v>93</v>
      </c>
      <c r="T24" s="8">
        <v>81</v>
      </c>
      <c r="U24" s="7">
        <v>62</v>
      </c>
      <c r="V24" s="6">
        <v>96</v>
      </c>
      <c r="W24" s="126">
        <f t="shared" si="0"/>
        <v>93.083333333333329</v>
      </c>
    </row>
    <row r="25" spans="1:23" s="1" customFormat="1" ht="12.75" x14ac:dyDescent="0.2">
      <c r="A25" s="127">
        <v>968007</v>
      </c>
      <c r="B25" s="4" t="s">
        <v>39</v>
      </c>
      <c r="C25" s="4" t="s">
        <v>20</v>
      </c>
      <c r="D25" s="4" t="s">
        <v>14</v>
      </c>
      <c r="E25" s="4" t="s">
        <v>15</v>
      </c>
      <c r="F25" s="4"/>
      <c r="G25" s="4" t="s">
        <v>21</v>
      </c>
      <c r="H25" s="4"/>
      <c r="I25" s="4" t="s">
        <v>19</v>
      </c>
      <c r="J25" s="5">
        <v>41883</v>
      </c>
      <c r="K25" s="6">
        <v>99</v>
      </c>
      <c r="L25" s="6">
        <v>100</v>
      </c>
      <c r="M25" s="6">
        <v>99</v>
      </c>
      <c r="N25" s="6">
        <v>99</v>
      </c>
      <c r="O25" s="6">
        <v>97</v>
      </c>
      <c r="P25" s="6">
        <v>98</v>
      </c>
      <c r="Q25" s="6">
        <v>99</v>
      </c>
      <c r="R25" s="6">
        <v>98</v>
      </c>
      <c r="S25" s="6">
        <v>93</v>
      </c>
      <c r="T25" s="8">
        <v>81</v>
      </c>
      <c r="U25" s="7">
        <v>62</v>
      </c>
      <c r="V25" s="6">
        <v>95</v>
      </c>
      <c r="W25" s="126">
        <f t="shared" si="0"/>
        <v>93.333333333333329</v>
      </c>
    </row>
    <row r="26" spans="1:23" s="1" customFormat="1" ht="12.75" x14ac:dyDescent="0.2">
      <c r="A26" s="127">
        <v>12650000</v>
      </c>
      <c r="B26" s="4" t="s">
        <v>40</v>
      </c>
      <c r="C26" s="4" t="s">
        <v>13</v>
      </c>
      <c r="D26" s="4" t="s">
        <v>14</v>
      </c>
      <c r="E26" s="4" t="s">
        <v>15</v>
      </c>
      <c r="F26" s="4"/>
      <c r="G26" s="4" t="s">
        <v>17</v>
      </c>
      <c r="H26" s="4"/>
      <c r="I26" s="4" t="s">
        <v>19</v>
      </c>
      <c r="J26" s="5">
        <v>41699</v>
      </c>
      <c r="K26" s="6">
        <v>99</v>
      </c>
      <c r="L26" s="7">
        <v>65</v>
      </c>
      <c r="M26" s="7">
        <v>37</v>
      </c>
      <c r="N26" s="6">
        <v>99</v>
      </c>
      <c r="O26" s="6">
        <v>99</v>
      </c>
      <c r="P26" s="6">
        <v>98</v>
      </c>
      <c r="Q26" s="6">
        <v>99</v>
      </c>
      <c r="R26" s="6">
        <v>100</v>
      </c>
      <c r="S26" s="6">
        <v>100</v>
      </c>
      <c r="T26" s="6">
        <v>98</v>
      </c>
      <c r="U26" s="6">
        <v>95</v>
      </c>
      <c r="V26" s="6">
        <v>97</v>
      </c>
      <c r="W26" s="126">
        <f t="shared" si="0"/>
        <v>90.5</v>
      </c>
    </row>
    <row r="27" spans="1:23" s="1" customFormat="1" ht="12.75" x14ac:dyDescent="0.2">
      <c r="A27" s="127">
        <v>870002</v>
      </c>
      <c r="B27" s="4" t="s">
        <v>40</v>
      </c>
      <c r="C27" s="4" t="s">
        <v>20</v>
      </c>
      <c r="D27" s="4" t="s">
        <v>14</v>
      </c>
      <c r="E27" s="4" t="s">
        <v>15</v>
      </c>
      <c r="F27" s="4"/>
      <c r="G27" s="4" t="s">
        <v>21</v>
      </c>
      <c r="H27" s="4"/>
      <c r="I27" s="4" t="s">
        <v>19</v>
      </c>
      <c r="J27" s="5">
        <v>41699</v>
      </c>
      <c r="K27" s="6">
        <v>99</v>
      </c>
      <c r="L27" s="7">
        <v>65</v>
      </c>
      <c r="M27" s="7">
        <v>37</v>
      </c>
      <c r="N27" s="6">
        <v>99</v>
      </c>
      <c r="O27" s="6">
        <v>99</v>
      </c>
      <c r="P27" s="6">
        <v>98</v>
      </c>
      <c r="Q27" s="6">
        <v>99</v>
      </c>
      <c r="R27" s="6">
        <v>100</v>
      </c>
      <c r="S27" s="6">
        <v>100</v>
      </c>
      <c r="T27" s="6">
        <v>98</v>
      </c>
      <c r="U27" s="6">
        <v>95</v>
      </c>
      <c r="V27" s="6">
        <v>97</v>
      </c>
      <c r="W27" s="126">
        <f t="shared" si="0"/>
        <v>90.5</v>
      </c>
    </row>
    <row r="28" spans="1:23" s="1" customFormat="1" ht="12.75" x14ac:dyDescent="0.2">
      <c r="A28" s="127">
        <v>13180000</v>
      </c>
      <c r="B28" s="4" t="s">
        <v>41</v>
      </c>
      <c r="C28" s="4" t="s">
        <v>13</v>
      </c>
      <c r="D28" s="4" t="s">
        <v>14</v>
      </c>
      <c r="E28" s="4" t="s">
        <v>15</v>
      </c>
      <c r="F28" s="4" t="s">
        <v>33</v>
      </c>
      <c r="G28" s="4" t="s">
        <v>34</v>
      </c>
      <c r="H28" s="4" t="s">
        <v>35</v>
      </c>
      <c r="I28" s="4" t="s">
        <v>19</v>
      </c>
      <c r="J28" s="5">
        <v>37438</v>
      </c>
      <c r="K28" s="6">
        <v>96</v>
      </c>
      <c r="L28" s="8">
        <v>85</v>
      </c>
      <c r="M28" s="7">
        <v>58</v>
      </c>
      <c r="N28" s="7">
        <v>73</v>
      </c>
      <c r="O28" s="8">
        <v>84</v>
      </c>
      <c r="P28" s="6">
        <v>97</v>
      </c>
      <c r="Q28" s="6">
        <v>99</v>
      </c>
      <c r="R28" s="6">
        <v>100</v>
      </c>
      <c r="S28" s="6">
        <v>100</v>
      </c>
      <c r="T28" s="6">
        <v>98</v>
      </c>
      <c r="U28" s="6">
        <v>95</v>
      </c>
      <c r="V28" s="6">
        <v>97</v>
      </c>
      <c r="W28" s="126">
        <f t="shared" si="0"/>
        <v>90.166666666666671</v>
      </c>
    </row>
    <row r="29" spans="1:23" s="1" customFormat="1" ht="12.75" x14ac:dyDescent="0.2">
      <c r="A29" s="127">
        <v>869000</v>
      </c>
      <c r="B29" s="4" t="s">
        <v>41</v>
      </c>
      <c r="C29" s="4" t="s">
        <v>20</v>
      </c>
      <c r="D29" s="4" t="s">
        <v>14</v>
      </c>
      <c r="E29" s="4" t="s">
        <v>15</v>
      </c>
      <c r="F29" s="4" t="s">
        <v>33</v>
      </c>
      <c r="G29" s="4" t="s">
        <v>21</v>
      </c>
      <c r="H29" s="4" t="s">
        <v>35</v>
      </c>
      <c r="I29" s="4" t="s">
        <v>19</v>
      </c>
      <c r="J29" s="5">
        <v>37438</v>
      </c>
      <c r="K29" s="6">
        <v>96</v>
      </c>
      <c r="L29" s="8">
        <v>85</v>
      </c>
      <c r="M29" s="7">
        <v>58</v>
      </c>
      <c r="N29" s="7">
        <v>73</v>
      </c>
      <c r="O29" s="8">
        <v>84</v>
      </c>
      <c r="P29" s="6">
        <v>97</v>
      </c>
      <c r="Q29" s="6">
        <v>99</v>
      </c>
      <c r="R29" s="6">
        <v>100</v>
      </c>
      <c r="S29" s="6">
        <v>100</v>
      </c>
      <c r="T29" s="6">
        <v>98</v>
      </c>
      <c r="U29" s="6">
        <v>95</v>
      </c>
      <c r="V29" s="6">
        <v>97</v>
      </c>
      <c r="W29" s="126">
        <f t="shared" si="0"/>
        <v>90.166666666666671</v>
      </c>
    </row>
    <row r="30" spans="1:23" s="1" customFormat="1" ht="12.75" x14ac:dyDescent="0.2">
      <c r="A30" s="127">
        <v>13174000</v>
      </c>
      <c r="B30" s="4" t="s">
        <v>42</v>
      </c>
      <c r="C30" s="4" t="s">
        <v>13</v>
      </c>
      <c r="D30" s="4" t="s">
        <v>14</v>
      </c>
      <c r="E30" s="4" t="s">
        <v>15</v>
      </c>
      <c r="F30" s="4" t="s">
        <v>16</v>
      </c>
      <c r="G30" s="4" t="s">
        <v>29</v>
      </c>
      <c r="H30" s="4" t="s">
        <v>18</v>
      </c>
      <c r="I30" s="4" t="s">
        <v>19</v>
      </c>
      <c r="J30" s="5">
        <v>41214</v>
      </c>
      <c r="K30" s="6">
        <v>96</v>
      </c>
      <c r="L30" s="6">
        <v>99</v>
      </c>
      <c r="M30" s="6">
        <v>98</v>
      </c>
      <c r="N30" s="7">
        <v>22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62</v>
      </c>
      <c r="W30" s="126">
        <f t="shared" si="0"/>
        <v>31.416666666666668</v>
      </c>
    </row>
    <row r="31" spans="1:23" s="1" customFormat="1" ht="12.75" x14ac:dyDescent="0.2">
      <c r="A31" s="127">
        <v>969002</v>
      </c>
      <c r="B31" s="4" t="s">
        <v>42</v>
      </c>
      <c r="C31" s="4" t="s">
        <v>20</v>
      </c>
      <c r="D31" s="4" t="s">
        <v>14</v>
      </c>
      <c r="E31" s="4" t="s">
        <v>15</v>
      </c>
      <c r="F31" s="4" t="s">
        <v>16</v>
      </c>
      <c r="G31" s="4" t="s">
        <v>21</v>
      </c>
      <c r="H31" s="4" t="s">
        <v>18</v>
      </c>
      <c r="I31" s="4" t="s">
        <v>19</v>
      </c>
      <c r="J31" s="5">
        <v>41214</v>
      </c>
      <c r="K31" s="6">
        <v>98</v>
      </c>
      <c r="L31" s="6">
        <v>99</v>
      </c>
      <c r="M31" s="6">
        <v>99</v>
      </c>
      <c r="N31" s="6">
        <v>100</v>
      </c>
      <c r="O31" s="6">
        <v>96</v>
      </c>
      <c r="P31" s="6">
        <v>97</v>
      </c>
      <c r="Q31" s="6">
        <v>98</v>
      </c>
      <c r="R31" s="6">
        <v>100</v>
      </c>
      <c r="S31" s="6">
        <v>99</v>
      </c>
      <c r="T31" s="6">
        <v>95</v>
      </c>
      <c r="U31" s="6">
        <v>93</v>
      </c>
      <c r="V31" s="6">
        <v>97</v>
      </c>
      <c r="W31" s="126">
        <f t="shared" si="0"/>
        <v>97.583333333333329</v>
      </c>
    </row>
    <row r="32" spans="1:23" s="1" customFormat="1" ht="12.75" x14ac:dyDescent="0.2">
      <c r="A32" s="127">
        <v>12590000</v>
      </c>
      <c r="B32" s="4" t="s">
        <v>43</v>
      </c>
      <c r="C32" s="4" t="s">
        <v>13</v>
      </c>
      <c r="D32" s="4" t="s">
        <v>14</v>
      </c>
      <c r="E32" s="4" t="s">
        <v>15</v>
      </c>
      <c r="F32" s="4"/>
      <c r="G32" s="4" t="s">
        <v>29</v>
      </c>
      <c r="H32" s="4"/>
      <c r="I32" s="4" t="s">
        <v>19</v>
      </c>
      <c r="J32" s="5">
        <v>41579</v>
      </c>
      <c r="K32" s="6">
        <v>98</v>
      </c>
      <c r="L32" s="6">
        <v>97</v>
      </c>
      <c r="M32" s="6">
        <v>99</v>
      </c>
      <c r="N32" s="6">
        <v>99</v>
      </c>
      <c r="O32" s="6">
        <v>99</v>
      </c>
      <c r="P32" s="6">
        <v>98</v>
      </c>
      <c r="Q32" s="6">
        <v>99</v>
      </c>
      <c r="R32" s="6">
        <v>100</v>
      </c>
      <c r="S32" s="6">
        <v>100</v>
      </c>
      <c r="T32" s="7">
        <v>75</v>
      </c>
      <c r="U32" s="6">
        <v>96</v>
      </c>
      <c r="V32" s="6">
        <v>97</v>
      </c>
      <c r="W32" s="126">
        <f t="shared" si="0"/>
        <v>96.416666666666671</v>
      </c>
    </row>
    <row r="33" spans="1:23" s="1" customFormat="1" ht="12.75" x14ac:dyDescent="0.2">
      <c r="A33" s="127">
        <v>870004</v>
      </c>
      <c r="B33" s="4" t="s">
        <v>43</v>
      </c>
      <c r="C33" s="4" t="s">
        <v>20</v>
      </c>
      <c r="D33" s="4" t="s">
        <v>14</v>
      </c>
      <c r="E33" s="4" t="s">
        <v>15</v>
      </c>
      <c r="F33" s="4"/>
      <c r="G33" s="4" t="s">
        <v>21</v>
      </c>
      <c r="H33" s="4"/>
      <c r="I33" s="4" t="s">
        <v>19</v>
      </c>
      <c r="J33" s="5">
        <v>41579</v>
      </c>
      <c r="K33" s="6">
        <v>99</v>
      </c>
      <c r="L33" s="6">
        <v>99</v>
      </c>
      <c r="M33" s="6">
        <v>99</v>
      </c>
      <c r="N33" s="6">
        <v>99</v>
      </c>
      <c r="O33" s="6">
        <v>99</v>
      </c>
      <c r="P33" s="6">
        <v>98</v>
      </c>
      <c r="Q33" s="6">
        <v>99</v>
      </c>
      <c r="R33" s="6">
        <v>100</v>
      </c>
      <c r="S33" s="6">
        <v>100</v>
      </c>
      <c r="T33" s="7">
        <v>75</v>
      </c>
      <c r="U33" s="6">
        <v>96</v>
      </c>
      <c r="V33" s="6">
        <v>97</v>
      </c>
      <c r="W33" s="126">
        <f t="shared" si="0"/>
        <v>96.666666666666671</v>
      </c>
    </row>
    <row r="34" spans="1:23" s="1" customFormat="1" ht="12.75" x14ac:dyDescent="0.2">
      <c r="A34" s="127">
        <v>12510500</v>
      </c>
      <c r="B34" s="4" t="s">
        <v>44</v>
      </c>
      <c r="C34" s="4" t="s">
        <v>13</v>
      </c>
      <c r="D34" s="4" t="s">
        <v>14</v>
      </c>
      <c r="E34" s="4" t="s">
        <v>15</v>
      </c>
      <c r="F34" s="4"/>
      <c r="G34" s="4" t="s">
        <v>29</v>
      </c>
      <c r="H34" s="4"/>
      <c r="I34" s="4" t="s">
        <v>19</v>
      </c>
      <c r="J34" s="5">
        <v>41609</v>
      </c>
      <c r="K34" s="6">
        <v>96</v>
      </c>
      <c r="L34" s="6">
        <v>99</v>
      </c>
      <c r="M34" s="6">
        <v>99</v>
      </c>
      <c r="N34" s="6">
        <v>100</v>
      </c>
      <c r="O34" s="6">
        <v>97</v>
      </c>
      <c r="P34" s="6">
        <v>97</v>
      </c>
      <c r="Q34" s="6">
        <v>99</v>
      </c>
      <c r="R34" s="6">
        <v>100</v>
      </c>
      <c r="S34" s="6">
        <v>99</v>
      </c>
      <c r="T34" s="6">
        <v>95</v>
      </c>
      <c r="U34" s="6">
        <v>95</v>
      </c>
      <c r="V34" s="6">
        <v>97</v>
      </c>
      <c r="W34" s="126">
        <f t="shared" si="0"/>
        <v>97.75</v>
      </c>
    </row>
    <row r="35" spans="1:23" s="1" customFormat="1" ht="12.75" x14ac:dyDescent="0.2">
      <c r="A35" s="127">
        <v>772005</v>
      </c>
      <c r="B35" s="4" t="s">
        <v>44</v>
      </c>
      <c r="C35" s="4" t="s">
        <v>20</v>
      </c>
      <c r="D35" s="4" t="s">
        <v>14</v>
      </c>
      <c r="E35" s="4" t="s">
        <v>15</v>
      </c>
      <c r="F35" s="4"/>
      <c r="G35" s="4" t="s">
        <v>21</v>
      </c>
      <c r="H35" s="4"/>
      <c r="I35" s="4" t="s">
        <v>19</v>
      </c>
      <c r="J35" s="5">
        <v>41609</v>
      </c>
      <c r="K35" s="6">
        <v>98</v>
      </c>
      <c r="L35" s="6">
        <v>99</v>
      </c>
      <c r="M35" s="6">
        <v>99</v>
      </c>
      <c r="N35" s="6">
        <v>99</v>
      </c>
      <c r="O35" s="6">
        <v>97</v>
      </c>
      <c r="P35" s="6">
        <v>97</v>
      </c>
      <c r="Q35" s="6">
        <v>99</v>
      </c>
      <c r="R35" s="6">
        <v>100</v>
      </c>
      <c r="S35" s="6">
        <v>99</v>
      </c>
      <c r="T35" s="6">
        <v>95</v>
      </c>
      <c r="U35" s="6">
        <v>95</v>
      </c>
      <c r="V35" s="6">
        <v>97</v>
      </c>
      <c r="W35" s="126">
        <f t="shared" si="0"/>
        <v>97.833333333333329</v>
      </c>
    </row>
    <row r="36" spans="1:23" s="1" customFormat="1" ht="12.75" x14ac:dyDescent="0.2">
      <c r="A36" s="127">
        <v>12390000</v>
      </c>
      <c r="B36" s="4" t="s">
        <v>45</v>
      </c>
      <c r="C36" s="4" t="s">
        <v>13</v>
      </c>
      <c r="D36" s="4" t="s">
        <v>14</v>
      </c>
      <c r="E36" s="4" t="s">
        <v>15</v>
      </c>
      <c r="F36" s="4" t="s">
        <v>33</v>
      </c>
      <c r="G36" s="4" t="s">
        <v>34</v>
      </c>
      <c r="H36" s="4" t="s">
        <v>35</v>
      </c>
      <c r="I36" s="4" t="s">
        <v>19</v>
      </c>
      <c r="J36" s="5">
        <v>38261</v>
      </c>
      <c r="K36" s="6">
        <v>99</v>
      </c>
      <c r="L36" s="6">
        <v>100</v>
      </c>
      <c r="M36" s="6">
        <v>99</v>
      </c>
      <c r="N36" s="6">
        <v>99</v>
      </c>
      <c r="O36" s="6">
        <v>98</v>
      </c>
      <c r="P36" s="8">
        <v>88</v>
      </c>
      <c r="Q36" s="7">
        <v>0</v>
      </c>
      <c r="R36" s="7">
        <v>0</v>
      </c>
      <c r="S36" s="7">
        <v>0</v>
      </c>
      <c r="T36" s="7">
        <v>45</v>
      </c>
      <c r="U36" s="7">
        <v>59</v>
      </c>
      <c r="V36" s="7">
        <v>0</v>
      </c>
      <c r="W36" s="126">
        <f t="shared" si="0"/>
        <v>57.25</v>
      </c>
    </row>
    <row r="37" spans="1:23" s="1" customFormat="1" ht="12.75" x14ac:dyDescent="0.2">
      <c r="A37" s="127">
        <v>872001</v>
      </c>
      <c r="B37" s="4" t="s">
        <v>45</v>
      </c>
      <c r="C37" s="4" t="s">
        <v>20</v>
      </c>
      <c r="D37" s="4" t="s">
        <v>14</v>
      </c>
      <c r="E37" s="4" t="s">
        <v>15</v>
      </c>
      <c r="F37" s="4" t="s">
        <v>33</v>
      </c>
      <c r="G37" s="4" t="s">
        <v>21</v>
      </c>
      <c r="H37" s="4" t="s">
        <v>35</v>
      </c>
      <c r="I37" s="4" t="s">
        <v>19</v>
      </c>
      <c r="J37" s="5">
        <v>38261</v>
      </c>
      <c r="K37" s="6">
        <v>99</v>
      </c>
      <c r="L37" s="6">
        <v>100</v>
      </c>
      <c r="M37" s="6">
        <v>99</v>
      </c>
      <c r="N37" s="6">
        <v>99</v>
      </c>
      <c r="O37" s="6">
        <v>98</v>
      </c>
      <c r="P37" s="6">
        <v>97</v>
      </c>
      <c r="Q37" s="6">
        <v>99</v>
      </c>
      <c r="R37" s="6">
        <v>100</v>
      </c>
      <c r="S37" s="6">
        <v>100</v>
      </c>
      <c r="T37" s="7">
        <v>55</v>
      </c>
      <c r="U37" s="7">
        <v>68</v>
      </c>
      <c r="V37" s="6">
        <v>96</v>
      </c>
      <c r="W37" s="126">
        <f t="shared" si="0"/>
        <v>92.5</v>
      </c>
    </row>
    <row r="38" spans="1:23" s="1" customFormat="1" ht="12.75" x14ac:dyDescent="0.2">
      <c r="A38" s="127">
        <v>13600002</v>
      </c>
      <c r="B38" s="4" t="s">
        <v>46</v>
      </c>
      <c r="C38" s="4" t="s">
        <v>13</v>
      </c>
      <c r="D38" s="4" t="s">
        <v>14</v>
      </c>
      <c r="E38" s="4" t="s">
        <v>15</v>
      </c>
      <c r="F38" s="4" t="s">
        <v>16</v>
      </c>
      <c r="G38" s="4" t="s">
        <v>34</v>
      </c>
      <c r="H38" s="4" t="s">
        <v>18</v>
      </c>
      <c r="I38" s="4" t="s">
        <v>19</v>
      </c>
      <c r="J38" s="5">
        <v>37956</v>
      </c>
      <c r="K38" s="7">
        <v>57</v>
      </c>
      <c r="L38" s="6">
        <v>99</v>
      </c>
      <c r="M38" s="6">
        <v>99</v>
      </c>
      <c r="N38" s="6">
        <v>98</v>
      </c>
      <c r="O38" s="6">
        <v>96</v>
      </c>
      <c r="P38" s="6">
        <v>97</v>
      </c>
      <c r="Q38" s="6">
        <v>99</v>
      </c>
      <c r="R38" s="6">
        <v>100</v>
      </c>
      <c r="S38" s="6">
        <v>99</v>
      </c>
      <c r="T38" s="6">
        <v>95</v>
      </c>
      <c r="U38" s="6">
        <v>91</v>
      </c>
      <c r="V38" s="8">
        <v>88</v>
      </c>
      <c r="W38" s="126">
        <f t="shared" si="0"/>
        <v>93.166666666666671</v>
      </c>
    </row>
    <row r="39" spans="1:23" s="1" customFormat="1" ht="12.75" x14ac:dyDescent="0.2">
      <c r="A39" s="127">
        <v>967003</v>
      </c>
      <c r="B39" s="4" t="s">
        <v>46</v>
      </c>
      <c r="C39" s="4" t="s">
        <v>20</v>
      </c>
      <c r="D39" s="4" t="s">
        <v>14</v>
      </c>
      <c r="E39" s="4" t="s">
        <v>15</v>
      </c>
      <c r="F39" s="4" t="s">
        <v>16</v>
      </c>
      <c r="G39" s="4" t="s">
        <v>21</v>
      </c>
      <c r="H39" s="4" t="s">
        <v>18</v>
      </c>
      <c r="I39" s="4" t="s">
        <v>19</v>
      </c>
      <c r="J39" s="5">
        <v>37956</v>
      </c>
      <c r="K39" s="7">
        <v>60</v>
      </c>
      <c r="L39" s="6">
        <v>99</v>
      </c>
      <c r="M39" s="6">
        <v>99</v>
      </c>
      <c r="N39" s="6">
        <v>98</v>
      </c>
      <c r="O39" s="6">
        <v>96</v>
      </c>
      <c r="P39" s="6">
        <v>97</v>
      </c>
      <c r="Q39" s="6">
        <v>99</v>
      </c>
      <c r="R39" s="6">
        <v>100</v>
      </c>
      <c r="S39" s="6">
        <v>99</v>
      </c>
      <c r="T39" s="6">
        <v>95</v>
      </c>
      <c r="U39" s="6">
        <v>91</v>
      </c>
      <c r="V39" s="6">
        <v>96</v>
      </c>
      <c r="W39" s="126">
        <f t="shared" si="0"/>
        <v>94.083333333333329</v>
      </c>
    </row>
    <row r="40" spans="1:23" s="1" customFormat="1" ht="12.75" x14ac:dyDescent="0.2">
      <c r="A40" s="127">
        <v>13578000</v>
      </c>
      <c r="B40" s="4" t="s">
        <v>47</v>
      </c>
      <c r="C40" s="4" t="s">
        <v>13</v>
      </c>
      <c r="D40" s="4" t="s">
        <v>14</v>
      </c>
      <c r="E40" s="4" t="s">
        <v>15</v>
      </c>
      <c r="F40" s="4" t="s">
        <v>16</v>
      </c>
      <c r="G40" s="4" t="s">
        <v>29</v>
      </c>
      <c r="H40" s="4" t="s">
        <v>18</v>
      </c>
      <c r="I40" s="4" t="s">
        <v>19</v>
      </c>
      <c r="J40" s="5">
        <v>41153</v>
      </c>
      <c r="K40" s="6">
        <v>98</v>
      </c>
      <c r="L40" s="6">
        <v>98</v>
      </c>
      <c r="M40" s="6">
        <v>97</v>
      </c>
      <c r="N40" s="8">
        <v>82</v>
      </c>
      <c r="O40" s="7">
        <v>73</v>
      </c>
      <c r="P40" s="6">
        <v>97</v>
      </c>
      <c r="Q40" s="6">
        <v>98</v>
      </c>
      <c r="R40" s="6">
        <v>100</v>
      </c>
      <c r="S40" s="6">
        <v>99</v>
      </c>
      <c r="T40" s="6">
        <v>95</v>
      </c>
      <c r="U40" s="6">
        <v>94</v>
      </c>
      <c r="V40" s="6">
        <v>97</v>
      </c>
      <c r="W40" s="126">
        <f t="shared" si="0"/>
        <v>94</v>
      </c>
    </row>
    <row r="41" spans="1:23" s="1" customFormat="1" ht="12.75" x14ac:dyDescent="0.2">
      <c r="A41" s="127">
        <v>1067006</v>
      </c>
      <c r="B41" s="4" t="s">
        <v>47</v>
      </c>
      <c r="C41" s="4" t="s">
        <v>20</v>
      </c>
      <c r="D41" s="4" t="s">
        <v>14</v>
      </c>
      <c r="E41" s="4" t="s">
        <v>15</v>
      </c>
      <c r="F41" s="4" t="s">
        <v>16</v>
      </c>
      <c r="G41" s="4" t="s">
        <v>21</v>
      </c>
      <c r="H41" s="4" t="s">
        <v>18</v>
      </c>
      <c r="I41" s="4" t="s">
        <v>19</v>
      </c>
      <c r="J41" s="5">
        <v>41153</v>
      </c>
      <c r="K41" s="6">
        <v>98</v>
      </c>
      <c r="L41" s="6">
        <v>98</v>
      </c>
      <c r="M41" s="6">
        <v>99</v>
      </c>
      <c r="N41" s="6">
        <v>100</v>
      </c>
      <c r="O41" s="6">
        <v>97</v>
      </c>
      <c r="P41" s="6">
        <v>97</v>
      </c>
      <c r="Q41" s="6">
        <v>98</v>
      </c>
      <c r="R41" s="6">
        <v>100</v>
      </c>
      <c r="S41" s="6">
        <v>99</v>
      </c>
      <c r="T41" s="6">
        <v>95</v>
      </c>
      <c r="U41" s="6">
        <v>94</v>
      </c>
      <c r="V41" s="6">
        <v>97</v>
      </c>
      <c r="W41" s="126">
        <f t="shared" si="0"/>
        <v>97.666666666666671</v>
      </c>
    </row>
    <row r="42" spans="1:23" s="1" customFormat="1" ht="12.75" x14ac:dyDescent="0.2">
      <c r="A42" s="127">
        <v>13169000</v>
      </c>
      <c r="B42" s="4" t="s">
        <v>48</v>
      </c>
      <c r="C42" s="4" t="s">
        <v>13</v>
      </c>
      <c r="D42" s="4" t="s">
        <v>14</v>
      </c>
      <c r="E42" s="4" t="s">
        <v>15</v>
      </c>
      <c r="F42" s="4"/>
      <c r="G42" s="4" t="s">
        <v>29</v>
      </c>
      <c r="H42" s="4"/>
      <c r="I42" s="4" t="s">
        <v>19</v>
      </c>
      <c r="J42" s="5">
        <v>41883</v>
      </c>
      <c r="K42" s="7">
        <v>0</v>
      </c>
      <c r="L42" s="7">
        <v>0</v>
      </c>
      <c r="M42" s="7">
        <v>0</v>
      </c>
      <c r="N42" s="7">
        <v>0</v>
      </c>
      <c r="O42" s="7">
        <v>9</v>
      </c>
      <c r="P42" s="6">
        <v>97</v>
      </c>
      <c r="Q42" s="6">
        <v>96</v>
      </c>
      <c r="R42" s="6">
        <v>100</v>
      </c>
      <c r="S42" s="6">
        <v>100</v>
      </c>
      <c r="T42" s="6">
        <v>96</v>
      </c>
      <c r="U42" s="6">
        <v>95</v>
      </c>
      <c r="V42" s="6">
        <v>97</v>
      </c>
      <c r="W42" s="126">
        <f t="shared" si="0"/>
        <v>57.5</v>
      </c>
    </row>
    <row r="43" spans="1:23" s="1" customFormat="1" ht="12.75" x14ac:dyDescent="0.2">
      <c r="A43" s="127">
        <v>970004</v>
      </c>
      <c r="B43" s="4" t="s">
        <v>48</v>
      </c>
      <c r="C43" s="4" t="s">
        <v>20</v>
      </c>
      <c r="D43" s="4" t="s">
        <v>14</v>
      </c>
      <c r="E43" s="4" t="s">
        <v>15</v>
      </c>
      <c r="F43" s="4"/>
      <c r="G43" s="4" t="s">
        <v>21</v>
      </c>
      <c r="H43" s="4"/>
      <c r="I43" s="4" t="s">
        <v>19</v>
      </c>
      <c r="J43" s="5">
        <v>41883</v>
      </c>
      <c r="K43" s="7">
        <v>0</v>
      </c>
      <c r="L43" s="7">
        <v>0</v>
      </c>
      <c r="M43" s="7">
        <v>0</v>
      </c>
      <c r="N43" s="7">
        <v>0</v>
      </c>
      <c r="O43" s="7">
        <v>9</v>
      </c>
      <c r="P43" s="6">
        <v>97</v>
      </c>
      <c r="Q43" s="6">
        <v>96</v>
      </c>
      <c r="R43" s="6">
        <v>100</v>
      </c>
      <c r="S43" s="6">
        <v>100</v>
      </c>
      <c r="T43" s="6">
        <v>96</v>
      </c>
      <c r="U43" s="6">
        <v>95</v>
      </c>
      <c r="V43" s="6">
        <v>97</v>
      </c>
      <c r="W43" s="126">
        <f t="shared" si="0"/>
        <v>57.5</v>
      </c>
    </row>
    <row r="44" spans="1:23" s="1" customFormat="1" ht="12.75" x14ac:dyDescent="0.2">
      <c r="A44" s="127">
        <v>13310000</v>
      </c>
      <c r="B44" s="4" t="s">
        <v>49</v>
      </c>
      <c r="C44" s="4" t="s">
        <v>13</v>
      </c>
      <c r="D44" s="4" t="s">
        <v>14</v>
      </c>
      <c r="E44" s="4" t="s">
        <v>15</v>
      </c>
      <c r="F44" s="4"/>
      <c r="G44" s="4" t="s">
        <v>17</v>
      </c>
      <c r="H44" s="4"/>
      <c r="I44" s="4" t="s">
        <v>19</v>
      </c>
      <c r="J44" s="5">
        <v>40909</v>
      </c>
      <c r="K44" s="6">
        <v>92</v>
      </c>
      <c r="L44" s="7">
        <v>33</v>
      </c>
      <c r="M44" s="7">
        <v>0</v>
      </c>
      <c r="N44" s="7">
        <v>0</v>
      </c>
      <c r="O44" s="7">
        <v>4</v>
      </c>
      <c r="P44" s="6">
        <v>97</v>
      </c>
      <c r="Q44" s="6">
        <v>99</v>
      </c>
      <c r="R44" s="6">
        <v>100</v>
      </c>
      <c r="S44" s="8">
        <v>86</v>
      </c>
      <c r="T44" s="8">
        <v>85</v>
      </c>
      <c r="U44" s="6">
        <v>95</v>
      </c>
      <c r="V44" s="6">
        <v>97</v>
      </c>
      <c r="W44" s="126">
        <f t="shared" si="0"/>
        <v>65.666666666666671</v>
      </c>
    </row>
    <row r="45" spans="1:23" s="1" customFormat="1" ht="12.75" x14ac:dyDescent="0.2">
      <c r="A45" s="127">
        <v>968005</v>
      </c>
      <c r="B45" s="4" t="s">
        <v>49</v>
      </c>
      <c r="C45" s="4" t="s">
        <v>20</v>
      </c>
      <c r="D45" s="4" t="s">
        <v>14</v>
      </c>
      <c r="E45" s="4" t="s">
        <v>15</v>
      </c>
      <c r="F45" s="4"/>
      <c r="G45" s="4" t="s">
        <v>21</v>
      </c>
      <c r="H45" s="4"/>
      <c r="I45" s="4" t="s">
        <v>19</v>
      </c>
      <c r="J45" s="5">
        <v>40909</v>
      </c>
      <c r="K45" s="6">
        <v>93</v>
      </c>
      <c r="L45" s="7">
        <v>62</v>
      </c>
      <c r="M45" s="7">
        <v>0</v>
      </c>
      <c r="N45" s="7">
        <v>0</v>
      </c>
      <c r="O45" s="7">
        <v>4</v>
      </c>
      <c r="P45" s="6">
        <v>97</v>
      </c>
      <c r="Q45" s="6">
        <v>99</v>
      </c>
      <c r="R45" s="6">
        <v>100</v>
      </c>
      <c r="S45" s="6">
        <v>100</v>
      </c>
      <c r="T45" s="6">
        <v>96</v>
      </c>
      <c r="U45" s="6">
        <v>95</v>
      </c>
      <c r="V45" s="6">
        <v>97</v>
      </c>
      <c r="W45" s="126">
        <f t="shared" si="0"/>
        <v>70.25</v>
      </c>
    </row>
    <row r="46" spans="1:23" s="1" customFormat="1" ht="12.75" x14ac:dyDescent="0.2">
      <c r="A46" s="127">
        <v>13405000</v>
      </c>
      <c r="B46" s="4" t="s">
        <v>50</v>
      </c>
      <c r="C46" s="4" t="s">
        <v>13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5">
        <v>38261</v>
      </c>
      <c r="K46" s="6">
        <v>98</v>
      </c>
      <c r="L46" s="6">
        <v>99</v>
      </c>
      <c r="M46" s="6">
        <v>99</v>
      </c>
      <c r="N46" s="6">
        <v>97</v>
      </c>
      <c r="O46" s="6">
        <v>95</v>
      </c>
      <c r="P46" s="6">
        <v>97</v>
      </c>
      <c r="Q46" s="6">
        <v>98</v>
      </c>
      <c r="R46" s="6">
        <v>100</v>
      </c>
      <c r="S46" s="6">
        <v>99</v>
      </c>
      <c r="T46" s="6">
        <v>94</v>
      </c>
      <c r="U46" s="6">
        <v>91</v>
      </c>
      <c r="V46" s="6">
        <v>95</v>
      </c>
      <c r="W46" s="126">
        <f t="shared" si="0"/>
        <v>96.833333333333329</v>
      </c>
    </row>
    <row r="47" spans="1:23" s="1" customFormat="1" ht="12.75" x14ac:dyDescent="0.2">
      <c r="A47" s="127">
        <v>969001</v>
      </c>
      <c r="B47" s="4" t="s">
        <v>50</v>
      </c>
      <c r="C47" s="4" t="s">
        <v>20</v>
      </c>
      <c r="D47" s="4" t="s">
        <v>14</v>
      </c>
      <c r="E47" s="4" t="s">
        <v>15</v>
      </c>
      <c r="F47" s="4" t="s">
        <v>16</v>
      </c>
      <c r="G47" s="4" t="s">
        <v>21</v>
      </c>
      <c r="H47" s="4" t="s">
        <v>18</v>
      </c>
      <c r="I47" s="4" t="s">
        <v>19</v>
      </c>
      <c r="J47" s="5">
        <v>38261</v>
      </c>
      <c r="K47" s="6">
        <v>98</v>
      </c>
      <c r="L47" s="6">
        <v>99</v>
      </c>
      <c r="M47" s="6">
        <v>99</v>
      </c>
      <c r="N47" s="6">
        <v>97</v>
      </c>
      <c r="O47" s="6">
        <v>95</v>
      </c>
      <c r="P47" s="6">
        <v>97</v>
      </c>
      <c r="Q47" s="6">
        <v>98</v>
      </c>
      <c r="R47" s="6">
        <v>100</v>
      </c>
      <c r="S47" s="6">
        <v>99</v>
      </c>
      <c r="T47" s="6">
        <v>94</v>
      </c>
      <c r="U47" s="6">
        <v>91</v>
      </c>
      <c r="V47" s="6">
        <v>95</v>
      </c>
      <c r="W47" s="126">
        <f t="shared" si="0"/>
        <v>96.833333333333329</v>
      </c>
    </row>
    <row r="48" spans="1:23" s="1" customFormat="1" ht="12.75" x14ac:dyDescent="0.2">
      <c r="A48" s="127">
        <v>12630000</v>
      </c>
      <c r="B48" s="4" t="s">
        <v>51</v>
      </c>
      <c r="C48" s="4" t="s">
        <v>13</v>
      </c>
      <c r="D48" s="4" t="s">
        <v>14</v>
      </c>
      <c r="E48" s="4" t="s">
        <v>15</v>
      </c>
      <c r="F48" s="4"/>
      <c r="G48" s="4" t="s">
        <v>29</v>
      </c>
      <c r="H48" s="4"/>
      <c r="I48" s="4" t="s">
        <v>19</v>
      </c>
      <c r="J48" s="5">
        <v>41579</v>
      </c>
      <c r="K48" s="6">
        <v>97</v>
      </c>
      <c r="L48" s="6">
        <v>99</v>
      </c>
      <c r="M48" s="7">
        <v>77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8</v>
      </c>
      <c r="V48" s="6">
        <v>97</v>
      </c>
      <c r="W48" s="126">
        <f t="shared" si="0"/>
        <v>31.5</v>
      </c>
    </row>
    <row r="49" spans="1:23" s="1" customFormat="1" ht="12.75" x14ac:dyDescent="0.2">
      <c r="A49" s="127">
        <v>871003</v>
      </c>
      <c r="B49" s="4" t="s">
        <v>51</v>
      </c>
      <c r="C49" s="4" t="s">
        <v>20</v>
      </c>
      <c r="D49" s="4" t="s">
        <v>14</v>
      </c>
      <c r="E49" s="4" t="s">
        <v>15</v>
      </c>
      <c r="F49" s="4"/>
      <c r="G49" s="4" t="s">
        <v>21</v>
      </c>
      <c r="H49" s="4"/>
      <c r="I49" s="4" t="s">
        <v>19</v>
      </c>
      <c r="J49" s="5">
        <v>41579</v>
      </c>
      <c r="K49" s="6">
        <v>99</v>
      </c>
      <c r="L49" s="6">
        <v>99</v>
      </c>
      <c r="M49" s="6">
        <v>99</v>
      </c>
      <c r="N49" s="6">
        <v>99</v>
      </c>
      <c r="O49" s="6">
        <v>98</v>
      </c>
      <c r="P49" s="6">
        <v>98</v>
      </c>
      <c r="Q49" s="6">
        <v>99</v>
      </c>
      <c r="R49" s="6">
        <v>100</v>
      </c>
      <c r="S49" s="6">
        <v>100</v>
      </c>
      <c r="T49" s="6">
        <v>98</v>
      </c>
      <c r="U49" s="6">
        <v>96</v>
      </c>
      <c r="V49" s="6">
        <v>97</v>
      </c>
      <c r="W49" s="126">
        <f t="shared" si="0"/>
        <v>98.5</v>
      </c>
    </row>
    <row r="50" spans="1:23" s="1" customFormat="1" ht="12.75" x14ac:dyDescent="0.2">
      <c r="A50" s="127">
        <v>12640000</v>
      </c>
      <c r="B50" s="4" t="s">
        <v>52</v>
      </c>
      <c r="C50" s="4" t="s">
        <v>13</v>
      </c>
      <c r="D50" s="4" t="s">
        <v>14</v>
      </c>
      <c r="E50" s="4" t="s">
        <v>15</v>
      </c>
      <c r="F50" s="4" t="s">
        <v>33</v>
      </c>
      <c r="G50" s="4" t="s">
        <v>17</v>
      </c>
      <c r="H50" s="4" t="s">
        <v>35</v>
      </c>
      <c r="I50" s="4" t="s">
        <v>19</v>
      </c>
      <c r="J50" s="5">
        <v>38596</v>
      </c>
      <c r="K50" s="6">
        <v>99</v>
      </c>
      <c r="L50" s="6">
        <v>99</v>
      </c>
      <c r="M50" s="6">
        <v>99</v>
      </c>
      <c r="N50" s="8">
        <v>85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6">
        <v>95</v>
      </c>
      <c r="W50" s="126">
        <f t="shared" si="0"/>
        <v>39.75</v>
      </c>
    </row>
    <row r="51" spans="1:23" s="1" customFormat="1" ht="12.75" x14ac:dyDescent="0.2">
      <c r="A51" s="127">
        <v>870003</v>
      </c>
      <c r="B51" s="4" t="s">
        <v>52</v>
      </c>
      <c r="C51" s="4" t="s">
        <v>20</v>
      </c>
      <c r="D51" s="4" t="s">
        <v>14</v>
      </c>
      <c r="E51" s="4" t="s">
        <v>15</v>
      </c>
      <c r="F51" s="4" t="s">
        <v>33</v>
      </c>
      <c r="G51" s="4" t="s">
        <v>21</v>
      </c>
      <c r="H51" s="4" t="s">
        <v>35</v>
      </c>
      <c r="I51" s="4" t="s">
        <v>19</v>
      </c>
      <c r="J51" s="5">
        <v>38596</v>
      </c>
      <c r="K51" s="6">
        <v>99</v>
      </c>
      <c r="L51" s="6">
        <v>99</v>
      </c>
      <c r="M51" s="6">
        <v>99</v>
      </c>
      <c r="N51" s="8">
        <v>85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6">
        <v>95</v>
      </c>
      <c r="W51" s="126">
        <f t="shared" si="0"/>
        <v>39.75</v>
      </c>
    </row>
    <row r="52" spans="1:23" s="1" customFormat="1" ht="12.75" x14ac:dyDescent="0.2">
      <c r="A52" s="127">
        <v>13300000</v>
      </c>
      <c r="B52" s="4" t="s">
        <v>53</v>
      </c>
      <c r="C52" s="4" t="s">
        <v>13</v>
      </c>
      <c r="D52" s="4" t="s">
        <v>14</v>
      </c>
      <c r="E52" s="4" t="s">
        <v>15</v>
      </c>
      <c r="F52" s="4" t="s">
        <v>33</v>
      </c>
      <c r="G52" s="4" t="s">
        <v>17</v>
      </c>
      <c r="H52" s="4" t="s">
        <v>35</v>
      </c>
      <c r="I52" s="4" t="s">
        <v>19</v>
      </c>
      <c r="J52" s="5">
        <v>38261</v>
      </c>
      <c r="K52" s="6">
        <v>98</v>
      </c>
      <c r="L52" s="6">
        <v>100</v>
      </c>
      <c r="M52" s="6">
        <v>99</v>
      </c>
      <c r="N52" s="6">
        <v>99</v>
      </c>
      <c r="O52" s="6">
        <v>98</v>
      </c>
      <c r="P52" s="6">
        <v>97</v>
      </c>
      <c r="Q52" s="6">
        <v>99</v>
      </c>
      <c r="R52" s="6">
        <v>100</v>
      </c>
      <c r="S52" s="6">
        <v>100</v>
      </c>
      <c r="T52" s="6">
        <v>97</v>
      </c>
      <c r="U52" s="6">
        <v>95</v>
      </c>
      <c r="V52" s="6">
        <v>97</v>
      </c>
      <c r="W52" s="126">
        <f t="shared" si="0"/>
        <v>98.25</v>
      </c>
    </row>
    <row r="53" spans="1:23" s="1" customFormat="1" ht="12.75" x14ac:dyDescent="0.2">
      <c r="A53" s="127">
        <v>968003</v>
      </c>
      <c r="B53" s="4" t="s">
        <v>53</v>
      </c>
      <c r="C53" s="4" t="s">
        <v>20</v>
      </c>
      <c r="D53" s="4" t="s">
        <v>14</v>
      </c>
      <c r="E53" s="4" t="s">
        <v>15</v>
      </c>
      <c r="F53" s="4" t="s">
        <v>33</v>
      </c>
      <c r="G53" s="4" t="s">
        <v>21</v>
      </c>
      <c r="H53" s="4" t="s">
        <v>35</v>
      </c>
      <c r="I53" s="4" t="s">
        <v>19</v>
      </c>
      <c r="J53" s="5">
        <v>38261</v>
      </c>
      <c r="K53" s="6">
        <v>98</v>
      </c>
      <c r="L53" s="6">
        <v>100</v>
      </c>
      <c r="M53" s="6">
        <v>99</v>
      </c>
      <c r="N53" s="6">
        <v>99</v>
      </c>
      <c r="O53" s="6">
        <v>98</v>
      </c>
      <c r="P53" s="6">
        <v>97</v>
      </c>
      <c r="Q53" s="6">
        <v>99</v>
      </c>
      <c r="R53" s="6">
        <v>100</v>
      </c>
      <c r="S53" s="6">
        <v>100</v>
      </c>
      <c r="T53" s="6">
        <v>97</v>
      </c>
      <c r="U53" s="6">
        <v>95</v>
      </c>
      <c r="V53" s="6">
        <v>97</v>
      </c>
      <c r="W53" s="126">
        <f t="shared" si="0"/>
        <v>98.25</v>
      </c>
    </row>
    <row r="54" spans="1:23" s="1" customFormat="1" ht="12.75" x14ac:dyDescent="0.2">
      <c r="A54" s="127">
        <v>12559000</v>
      </c>
      <c r="B54" s="4" t="s">
        <v>54</v>
      </c>
      <c r="C54" s="4" t="s">
        <v>13</v>
      </c>
      <c r="D54" s="4" t="s">
        <v>14</v>
      </c>
      <c r="E54" s="4" t="s">
        <v>15</v>
      </c>
      <c r="F54" s="4"/>
      <c r="G54" s="4" t="s">
        <v>29</v>
      </c>
      <c r="H54" s="4"/>
      <c r="I54" s="4" t="s">
        <v>19</v>
      </c>
      <c r="J54" s="5">
        <v>41579</v>
      </c>
      <c r="K54" s="7">
        <v>0</v>
      </c>
      <c r="L54" s="7">
        <v>0</v>
      </c>
      <c r="M54" s="7">
        <v>0</v>
      </c>
      <c r="N54" s="7">
        <v>68</v>
      </c>
      <c r="O54" s="7">
        <v>76</v>
      </c>
      <c r="P54" s="7">
        <v>0</v>
      </c>
      <c r="Q54" s="7">
        <v>0</v>
      </c>
      <c r="R54" s="7">
        <v>0</v>
      </c>
      <c r="S54" s="7">
        <v>0</v>
      </c>
      <c r="T54" s="7">
        <v>25</v>
      </c>
      <c r="U54" s="7">
        <v>34</v>
      </c>
      <c r="V54" s="7">
        <v>4</v>
      </c>
      <c r="W54" s="126">
        <f t="shared" si="0"/>
        <v>17.25</v>
      </c>
    </row>
    <row r="55" spans="1:23" s="1" customFormat="1" ht="12.75" x14ac:dyDescent="0.2">
      <c r="A55" s="127">
        <v>871002</v>
      </c>
      <c r="B55" s="4" t="s">
        <v>54</v>
      </c>
      <c r="C55" s="4" t="s">
        <v>20</v>
      </c>
      <c r="D55" s="4" t="s">
        <v>14</v>
      </c>
      <c r="E55" s="4" t="s">
        <v>15</v>
      </c>
      <c r="F55" s="4"/>
      <c r="G55" s="4" t="s">
        <v>21</v>
      </c>
      <c r="H55" s="4"/>
      <c r="I55" s="4" t="s">
        <v>19</v>
      </c>
      <c r="J55" s="5">
        <v>41579</v>
      </c>
      <c r="K55" s="7">
        <v>50</v>
      </c>
      <c r="L55" s="7">
        <v>37</v>
      </c>
      <c r="M55" s="7">
        <v>16</v>
      </c>
      <c r="N55" s="7">
        <v>72</v>
      </c>
      <c r="O55" s="8">
        <v>87</v>
      </c>
      <c r="P55" s="7">
        <v>67</v>
      </c>
      <c r="Q55" s="7">
        <v>74</v>
      </c>
      <c r="R55" s="7">
        <v>75</v>
      </c>
      <c r="S55" s="7">
        <v>79</v>
      </c>
      <c r="T55" s="6">
        <v>98</v>
      </c>
      <c r="U55" s="6">
        <v>96</v>
      </c>
      <c r="V55" s="6">
        <v>96</v>
      </c>
      <c r="W55" s="126">
        <f t="shared" si="0"/>
        <v>70.583333333333329</v>
      </c>
    </row>
    <row r="56" spans="1:23" s="1" customFormat="1" ht="12.75" x14ac:dyDescent="0.2">
      <c r="A56" s="127">
        <v>12400000</v>
      </c>
      <c r="B56" s="4" t="s">
        <v>55</v>
      </c>
      <c r="C56" s="4" t="s">
        <v>13</v>
      </c>
      <c r="D56" s="4" t="s">
        <v>14</v>
      </c>
      <c r="E56" s="4" t="s">
        <v>15</v>
      </c>
      <c r="F56" s="4" t="s">
        <v>33</v>
      </c>
      <c r="G56" s="4" t="s">
        <v>34</v>
      </c>
      <c r="H56" s="4" t="s">
        <v>35</v>
      </c>
      <c r="I56" s="4" t="s">
        <v>19</v>
      </c>
      <c r="J56" s="5">
        <v>37469</v>
      </c>
      <c r="K56" s="6">
        <v>98</v>
      </c>
      <c r="L56" s="6">
        <v>99</v>
      </c>
      <c r="M56" s="6">
        <v>99</v>
      </c>
      <c r="N56" s="6">
        <v>100</v>
      </c>
      <c r="O56" s="6">
        <v>98</v>
      </c>
      <c r="P56" s="6">
        <v>97</v>
      </c>
      <c r="Q56" s="6">
        <v>98</v>
      </c>
      <c r="R56" s="6">
        <v>100</v>
      </c>
      <c r="S56" s="6">
        <v>100</v>
      </c>
      <c r="T56" s="6">
        <v>96</v>
      </c>
      <c r="U56" s="6">
        <v>92</v>
      </c>
      <c r="V56" s="6">
        <v>97</v>
      </c>
      <c r="W56" s="126">
        <f t="shared" si="0"/>
        <v>97.833333333333329</v>
      </c>
    </row>
    <row r="57" spans="1:23" s="1" customFormat="1" ht="12.75" x14ac:dyDescent="0.2">
      <c r="A57" s="127">
        <v>773000</v>
      </c>
      <c r="B57" s="4" t="s">
        <v>55</v>
      </c>
      <c r="C57" s="4" t="s">
        <v>20</v>
      </c>
      <c r="D57" s="4" t="s">
        <v>14</v>
      </c>
      <c r="E57" s="4" t="s">
        <v>15</v>
      </c>
      <c r="F57" s="4" t="s">
        <v>33</v>
      </c>
      <c r="G57" s="4" t="s">
        <v>21</v>
      </c>
      <c r="H57" s="4" t="s">
        <v>35</v>
      </c>
      <c r="I57" s="4" t="s">
        <v>19</v>
      </c>
      <c r="J57" s="5">
        <v>37469</v>
      </c>
      <c r="K57" s="6">
        <v>98</v>
      </c>
      <c r="L57" s="6">
        <v>99</v>
      </c>
      <c r="M57" s="6">
        <v>99</v>
      </c>
      <c r="N57" s="6">
        <v>100</v>
      </c>
      <c r="O57" s="6">
        <v>97</v>
      </c>
      <c r="P57" s="6">
        <v>97</v>
      </c>
      <c r="Q57" s="6">
        <v>98</v>
      </c>
      <c r="R57" s="6">
        <v>100</v>
      </c>
      <c r="S57" s="6">
        <v>100</v>
      </c>
      <c r="T57" s="6">
        <v>95</v>
      </c>
      <c r="U57" s="6">
        <v>92</v>
      </c>
      <c r="V57" s="6">
        <v>97</v>
      </c>
      <c r="W57" s="126">
        <f t="shared" si="0"/>
        <v>97.666666666666671</v>
      </c>
    </row>
    <row r="58" spans="1:23" s="1" customFormat="1" ht="12.75" x14ac:dyDescent="0.2">
      <c r="A58" s="127">
        <v>12370000</v>
      </c>
      <c r="B58" s="4" t="s">
        <v>56</v>
      </c>
      <c r="C58" s="4" t="s">
        <v>13</v>
      </c>
      <c r="D58" s="4" t="s">
        <v>14</v>
      </c>
      <c r="E58" s="4" t="s">
        <v>15</v>
      </c>
      <c r="F58" s="4" t="s">
        <v>33</v>
      </c>
      <c r="G58" s="4" t="s">
        <v>34</v>
      </c>
      <c r="H58" s="4" t="s">
        <v>35</v>
      </c>
      <c r="I58" s="4" t="s">
        <v>19</v>
      </c>
      <c r="J58" s="5">
        <v>37104</v>
      </c>
      <c r="K58" s="6">
        <v>99</v>
      </c>
      <c r="L58" s="6">
        <v>100</v>
      </c>
      <c r="M58" s="6">
        <v>99</v>
      </c>
      <c r="N58" s="6">
        <v>99</v>
      </c>
      <c r="O58" s="6">
        <v>98</v>
      </c>
      <c r="P58" s="6">
        <v>97</v>
      </c>
      <c r="Q58" s="8">
        <v>85</v>
      </c>
      <c r="R58" s="7">
        <v>3</v>
      </c>
      <c r="S58" s="6">
        <v>100</v>
      </c>
      <c r="T58" s="6">
        <v>97</v>
      </c>
      <c r="U58" s="6">
        <v>95</v>
      </c>
      <c r="V58" s="6">
        <v>97</v>
      </c>
      <c r="W58" s="126">
        <f t="shared" si="0"/>
        <v>89.083333333333329</v>
      </c>
    </row>
    <row r="59" spans="1:23" s="1" customFormat="1" ht="12.75" x14ac:dyDescent="0.2">
      <c r="A59" s="127">
        <v>872000</v>
      </c>
      <c r="B59" s="4" t="s">
        <v>56</v>
      </c>
      <c r="C59" s="4" t="s">
        <v>20</v>
      </c>
      <c r="D59" s="4" t="s">
        <v>14</v>
      </c>
      <c r="E59" s="4" t="s">
        <v>15</v>
      </c>
      <c r="F59" s="4" t="s">
        <v>33</v>
      </c>
      <c r="G59" s="4" t="s">
        <v>21</v>
      </c>
      <c r="H59" s="4" t="s">
        <v>35</v>
      </c>
      <c r="I59" s="4" t="s">
        <v>19</v>
      </c>
      <c r="J59" s="5">
        <v>37104</v>
      </c>
      <c r="K59" s="6">
        <v>99</v>
      </c>
      <c r="L59" s="6">
        <v>100</v>
      </c>
      <c r="M59" s="6">
        <v>99</v>
      </c>
      <c r="N59" s="6">
        <v>99</v>
      </c>
      <c r="O59" s="6">
        <v>98</v>
      </c>
      <c r="P59" s="6">
        <v>97</v>
      </c>
      <c r="Q59" s="6">
        <v>99</v>
      </c>
      <c r="R59" s="6">
        <v>100</v>
      </c>
      <c r="S59" s="6">
        <v>100</v>
      </c>
      <c r="T59" s="7">
        <v>55</v>
      </c>
      <c r="U59" s="6">
        <v>95</v>
      </c>
      <c r="V59" s="6">
        <v>96</v>
      </c>
      <c r="W59" s="126">
        <f t="shared" si="0"/>
        <v>94.75</v>
      </c>
    </row>
    <row r="60" spans="1:23" s="1" customFormat="1" ht="11.25" customHeight="1" x14ac:dyDescent="0.2">
      <c r="A60" s="128" t="s">
        <v>57</v>
      </c>
      <c r="B60" s="34"/>
      <c r="C60" s="34"/>
      <c r="D60" s="34"/>
      <c r="E60" s="34"/>
      <c r="F60" s="34"/>
      <c r="G60" s="34"/>
      <c r="H60" s="34"/>
      <c r="I60" s="34"/>
      <c r="J60" s="35"/>
      <c r="K60" s="8">
        <v>85</v>
      </c>
      <c r="L60" s="8">
        <v>81</v>
      </c>
      <c r="M60" s="7">
        <v>73</v>
      </c>
      <c r="N60" s="7">
        <v>76</v>
      </c>
      <c r="O60" s="7">
        <v>71</v>
      </c>
      <c r="P60" s="7">
        <v>76</v>
      </c>
      <c r="Q60" s="8">
        <v>82</v>
      </c>
      <c r="R60" s="8">
        <v>81</v>
      </c>
      <c r="S60" s="8">
        <v>82</v>
      </c>
      <c r="T60" s="6">
        <v>80</v>
      </c>
      <c r="U60" s="6">
        <v>80</v>
      </c>
      <c r="V60" s="8">
        <v>89</v>
      </c>
      <c r="W60" s="129">
        <f t="shared" si="0"/>
        <v>79.666666666666671</v>
      </c>
    </row>
    <row r="61" spans="1:23" s="1" customFormat="1" ht="11.25" customHeight="1" x14ac:dyDescent="0.2">
      <c r="A61" s="127" t="s">
        <v>58</v>
      </c>
      <c r="B61" s="30" t="s">
        <v>59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130"/>
    </row>
    <row r="62" spans="1:23" s="1" customFormat="1" ht="11.25" customHeight="1" x14ac:dyDescent="0.2">
      <c r="A62" s="127" t="s">
        <v>60</v>
      </c>
      <c r="B62" s="30" t="s">
        <v>61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130"/>
    </row>
    <row r="63" spans="1:23" s="1" customFormat="1" ht="11.25" customHeight="1" x14ac:dyDescent="0.2">
      <c r="A63" s="127" t="s">
        <v>62</v>
      </c>
      <c r="B63" s="30" t="s">
        <v>63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130"/>
    </row>
    <row r="64" spans="1:23" s="1" customFormat="1" ht="11.25" customHeight="1" x14ac:dyDescent="0.2">
      <c r="A64" s="127" t="s">
        <v>62</v>
      </c>
      <c r="B64" s="30" t="s">
        <v>64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130"/>
    </row>
    <row r="65" spans="1:23" s="1" customFormat="1" ht="11.25" customHeight="1" x14ac:dyDescent="0.2">
      <c r="A65" s="127" t="s">
        <v>62</v>
      </c>
      <c r="B65" s="30" t="s">
        <v>65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130"/>
    </row>
    <row r="66" spans="1:23" s="1" customFormat="1" ht="11.25" customHeight="1" x14ac:dyDescent="0.2">
      <c r="A66" s="127" t="s">
        <v>66</v>
      </c>
      <c r="B66" s="30" t="s">
        <v>67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130"/>
    </row>
    <row r="67" spans="1:23" s="1" customFormat="1" ht="11.25" customHeight="1" x14ac:dyDescent="0.2">
      <c r="A67" s="131" t="s">
        <v>68</v>
      </c>
      <c r="B67" s="36"/>
      <c r="C67" s="36"/>
      <c r="D67" s="36"/>
      <c r="E67" s="37"/>
      <c r="F67" s="38" t="s">
        <v>69</v>
      </c>
      <c r="G67" s="39"/>
      <c r="H67" s="39"/>
      <c r="I67" s="39"/>
      <c r="J67" s="40"/>
      <c r="K67" s="41" t="s">
        <v>70</v>
      </c>
      <c r="L67" s="42"/>
      <c r="M67" s="42"/>
      <c r="N67" s="42"/>
      <c r="O67" s="43"/>
      <c r="P67" s="44" t="s">
        <v>71</v>
      </c>
      <c r="Q67" s="45"/>
      <c r="R67" s="45"/>
      <c r="S67" s="45"/>
      <c r="T67" s="45"/>
      <c r="U67" s="45"/>
      <c r="V67" s="45"/>
      <c r="W67" s="132"/>
    </row>
    <row r="68" spans="1:23" s="1" customFormat="1" ht="11.25" x14ac:dyDescent="0.2">
      <c r="A68" s="133" t="s">
        <v>72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5"/>
    </row>
  </sheetData>
  <mergeCells count="14">
    <mergeCell ref="A68:W68"/>
    <mergeCell ref="B64:W64"/>
    <mergeCell ref="B65:W65"/>
    <mergeCell ref="B66:W66"/>
    <mergeCell ref="A67:E67"/>
    <mergeCell ref="F67:J67"/>
    <mergeCell ref="K67:O67"/>
    <mergeCell ref="P67:W67"/>
    <mergeCell ref="B63:W63"/>
    <mergeCell ref="A1:V1"/>
    <mergeCell ref="A2:V2"/>
    <mergeCell ref="A60:J60"/>
    <mergeCell ref="B61:W61"/>
    <mergeCell ref="B62:W62"/>
  </mergeCells>
  <printOptions horizontalCentered="1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ignoredErrors>
    <ignoredError sqref="W4:W6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7"/>
  <sheetViews>
    <sheetView showGridLines="0" topLeftCell="A13" workbookViewId="0">
      <selection activeCell="A39" sqref="A39:J39"/>
    </sheetView>
  </sheetViews>
  <sheetFormatPr defaultRowHeight="15" x14ac:dyDescent="0.25"/>
  <cols>
    <col min="1" max="1" width="10" customWidth="1"/>
    <col min="2" max="2" width="20.85546875" customWidth="1"/>
    <col min="3" max="3" width="2.7109375" customWidth="1"/>
    <col min="4" max="4" width="3" customWidth="1"/>
    <col min="5" max="5" width="5" customWidth="1"/>
    <col min="6" max="6" width="5.140625" customWidth="1"/>
    <col min="7" max="7" width="9.85546875" customWidth="1"/>
    <col min="8" max="8" width="3.85546875" customWidth="1"/>
    <col min="9" max="9" width="2.5703125" customWidth="1"/>
    <col min="10" max="10" width="6" customWidth="1"/>
    <col min="11" max="12" width="5.42578125" customWidth="1"/>
    <col min="13" max="13" width="6" customWidth="1"/>
    <col min="14" max="14" width="5.5703125" customWidth="1"/>
    <col min="15" max="15" width="5.85546875" customWidth="1"/>
    <col min="16" max="16" width="5.5703125" customWidth="1"/>
    <col min="17" max="17" width="5.140625" customWidth="1"/>
    <col min="18" max="18" width="5.7109375" customWidth="1"/>
    <col min="19" max="19" width="5.42578125" customWidth="1"/>
    <col min="20" max="20" width="5.7109375" customWidth="1"/>
    <col min="21" max="21" width="5.85546875" customWidth="1"/>
    <col min="22" max="22" width="5.7109375" customWidth="1"/>
    <col min="23" max="23" width="6.42578125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22"/>
    </row>
    <row r="2" spans="1:23" x14ac:dyDescent="0.25">
      <c r="A2" s="123" t="s">
        <v>73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24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27">
        <v>39870000</v>
      </c>
      <c r="B4" s="4" t="s">
        <v>74</v>
      </c>
      <c r="C4" s="4" t="s">
        <v>13</v>
      </c>
      <c r="D4" s="4" t="s">
        <v>14</v>
      </c>
      <c r="E4" s="4" t="s">
        <v>15</v>
      </c>
      <c r="F4" s="4" t="s">
        <v>75</v>
      </c>
      <c r="G4" s="4" t="s">
        <v>17</v>
      </c>
      <c r="H4" s="4" t="s">
        <v>18</v>
      </c>
      <c r="I4" s="4" t="s">
        <v>76</v>
      </c>
      <c r="J4" s="5">
        <v>35278</v>
      </c>
      <c r="K4" s="6">
        <v>93</v>
      </c>
      <c r="L4" s="6">
        <v>92</v>
      </c>
      <c r="M4" s="6">
        <v>96</v>
      </c>
      <c r="N4" s="6">
        <v>95</v>
      </c>
      <c r="O4" s="6">
        <v>94</v>
      </c>
      <c r="P4" s="6">
        <v>94</v>
      </c>
      <c r="Q4" s="6">
        <v>97</v>
      </c>
      <c r="R4" s="6">
        <v>97</v>
      </c>
      <c r="S4" s="6">
        <v>97</v>
      </c>
      <c r="T4" s="6">
        <v>91</v>
      </c>
      <c r="U4" s="6">
        <v>91</v>
      </c>
      <c r="V4" s="8">
        <v>88</v>
      </c>
      <c r="W4" s="126">
        <f>AVERAGE(K4:V4)</f>
        <v>93.75</v>
      </c>
    </row>
    <row r="5" spans="1:23" x14ac:dyDescent="0.25">
      <c r="A5" s="127">
        <v>936110</v>
      </c>
      <c r="B5" s="4" t="s">
        <v>74</v>
      </c>
      <c r="C5" s="4" t="s">
        <v>20</v>
      </c>
      <c r="D5" s="4" t="s">
        <v>14</v>
      </c>
      <c r="E5" s="4" t="s">
        <v>15</v>
      </c>
      <c r="F5" s="4" t="s">
        <v>75</v>
      </c>
      <c r="G5" s="4" t="s">
        <v>21</v>
      </c>
      <c r="H5" s="4" t="s">
        <v>18</v>
      </c>
      <c r="I5" s="4" t="s">
        <v>76</v>
      </c>
      <c r="J5" s="5">
        <v>35278</v>
      </c>
      <c r="K5" s="6">
        <v>93</v>
      </c>
      <c r="L5" s="6">
        <v>91</v>
      </c>
      <c r="M5" s="6">
        <v>96</v>
      </c>
      <c r="N5" s="6">
        <v>95</v>
      </c>
      <c r="O5" s="6">
        <v>93</v>
      </c>
      <c r="P5" s="6">
        <v>94</v>
      </c>
      <c r="Q5" s="6">
        <v>96</v>
      </c>
      <c r="R5" s="6">
        <v>96</v>
      </c>
      <c r="S5" s="6">
        <v>96</v>
      </c>
      <c r="T5" s="6">
        <v>90</v>
      </c>
      <c r="U5" s="6">
        <v>90</v>
      </c>
      <c r="V5" s="6">
        <v>91</v>
      </c>
      <c r="W5" s="126">
        <f t="shared" ref="W5:W38" si="0">AVERAGE(K5:V5)</f>
        <v>93.416666666666671</v>
      </c>
    </row>
    <row r="6" spans="1:23" x14ac:dyDescent="0.25">
      <c r="A6" s="127">
        <v>39710000</v>
      </c>
      <c r="B6" s="4" t="s">
        <v>77</v>
      </c>
      <c r="C6" s="4" t="s">
        <v>13</v>
      </c>
      <c r="D6" s="4" t="s">
        <v>14</v>
      </c>
      <c r="E6" s="4" t="s">
        <v>15</v>
      </c>
      <c r="F6" s="4" t="s">
        <v>75</v>
      </c>
      <c r="G6" s="4" t="s">
        <v>17</v>
      </c>
      <c r="H6" s="4" t="s">
        <v>18</v>
      </c>
      <c r="I6" s="4" t="s">
        <v>78</v>
      </c>
      <c r="J6" s="5">
        <v>40634</v>
      </c>
      <c r="K6" s="6">
        <v>90</v>
      </c>
      <c r="L6" s="8">
        <v>89</v>
      </c>
      <c r="M6" s="6">
        <v>94</v>
      </c>
      <c r="N6" s="6">
        <v>94</v>
      </c>
      <c r="O6" s="6">
        <v>94</v>
      </c>
      <c r="P6" s="6">
        <v>95</v>
      </c>
      <c r="Q6" s="6">
        <v>96</v>
      </c>
      <c r="R6" s="6">
        <v>98</v>
      </c>
      <c r="S6" s="6">
        <v>96</v>
      </c>
      <c r="T6" s="6">
        <v>90</v>
      </c>
      <c r="U6" s="8">
        <v>89</v>
      </c>
      <c r="V6" s="6">
        <v>92</v>
      </c>
      <c r="W6" s="126">
        <f t="shared" si="0"/>
        <v>93.083333333333329</v>
      </c>
    </row>
    <row r="7" spans="1:23" x14ac:dyDescent="0.25">
      <c r="A7" s="127">
        <v>936119</v>
      </c>
      <c r="B7" s="4" t="s">
        <v>77</v>
      </c>
      <c r="C7" s="4" t="s">
        <v>20</v>
      </c>
      <c r="D7" s="4" t="s">
        <v>14</v>
      </c>
      <c r="E7" s="4" t="s">
        <v>15</v>
      </c>
      <c r="F7" s="4" t="s">
        <v>75</v>
      </c>
      <c r="G7" s="4" t="s">
        <v>21</v>
      </c>
      <c r="H7" s="4" t="s">
        <v>18</v>
      </c>
      <c r="I7" s="4" t="s">
        <v>78</v>
      </c>
      <c r="J7" s="5">
        <v>40634</v>
      </c>
      <c r="K7" s="6">
        <v>90</v>
      </c>
      <c r="L7" s="8">
        <v>88</v>
      </c>
      <c r="M7" s="6">
        <v>94</v>
      </c>
      <c r="N7" s="6">
        <v>94</v>
      </c>
      <c r="O7" s="6">
        <v>94</v>
      </c>
      <c r="P7" s="6">
        <v>94</v>
      </c>
      <c r="Q7" s="6">
        <v>96</v>
      </c>
      <c r="R7" s="6">
        <v>97</v>
      </c>
      <c r="S7" s="6">
        <v>96</v>
      </c>
      <c r="T7" s="8">
        <v>89</v>
      </c>
      <c r="U7" s="8">
        <v>88</v>
      </c>
      <c r="V7" s="6">
        <v>92</v>
      </c>
      <c r="W7" s="126">
        <f t="shared" si="0"/>
        <v>92.666666666666671</v>
      </c>
    </row>
    <row r="8" spans="1:23" x14ac:dyDescent="0.25">
      <c r="A8" s="127">
        <v>39863000</v>
      </c>
      <c r="B8" s="4" t="s">
        <v>79</v>
      </c>
      <c r="C8" s="4" t="s">
        <v>13</v>
      </c>
      <c r="D8" s="4" t="s">
        <v>14</v>
      </c>
      <c r="E8" s="4" t="s">
        <v>15</v>
      </c>
      <c r="F8" s="4" t="s">
        <v>80</v>
      </c>
      <c r="G8" s="4" t="s">
        <v>29</v>
      </c>
      <c r="H8" s="4" t="s">
        <v>81</v>
      </c>
      <c r="I8" s="4" t="s">
        <v>76</v>
      </c>
      <c r="J8" s="5">
        <v>40940</v>
      </c>
      <c r="K8" s="7">
        <v>63</v>
      </c>
      <c r="L8" s="6">
        <v>98</v>
      </c>
      <c r="M8" s="6">
        <v>99</v>
      </c>
      <c r="N8" s="8">
        <v>87</v>
      </c>
      <c r="O8" s="7">
        <v>78</v>
      </c>
      <c r="P8" s="7">
        <v>52</v>
      </c>
      <c r="Q8" s="7">
        <v>13</v>
      </c>
      <c r="R8" s="7">
        <v>43</v>
      </c>
      <c r="S8" s="7">
        <v>59</v>
      </c>
      <c r="T8" s="7">
        <v>24</v>
      </c>
      <c r="U8" s="7">
        <v>7</v>
      </c>
      <c r="V8" s="7">
        <v>9</v>
      </c>
      <c r="W8" s="126">
        <f t="shared" si="0"/>
        <v>52.666666666666664</v>
      </c>
    </row>
    <row r="9" spans="1:23" x14ac:dyDescent="0.25">
      <c r="A9" s="127">
        <v>39575000</v>
      </c>
      <c r="B9" s="4" t="s">
        <v>82</v>
      </c>
      <c r="C9" s="4" t="s">
        <v>13</v>
      </c>
      <c r="D9" s="4" t="s">
        <v>14</v>
      </c>
      <c r="E9" s="4" t="s">
        <v>15</v>
      </c>
      <c r="F9" s="4" t="s">
        <v>75</v>
      </c>
      <c r="G9" s="4" t="s">
        <v>29</v>
      </c>
      <c r="H9" s="4" t="s">
        <v>18</v>
      </c>
      <c r="I9" s="4" t="s">
        <v>78</v>
      </c>
      <c r="J9" s="5">
        <v>40603</v>
      </c>
      <c r="K9" s="7">
        <v>0</v>
      </c>
      <c r="L9" s="7">
        <v>0</v>
      </c>
      <c r="M9" s="7">
        <v>0</v>
      </c>
      <c r="N9" s="7">
        <v>44</v>
      </c>
      <c r="O9" s="6">
        <v>98</v>
      </c>
      <c r="P9" s="6">
        <v>97</v>
      </c>
      <c r="Q9" s="6">
        <v>99</v>
      </c>
      <c r="R9" s="6">
        <v>100</v>
      </c>
      <c r="S9" s="6">
        <v>99</v>
      </c>
      <c r="T9" s="6">
        <v>95</v>
      </c>
      <c r="U9" s="6">
        <v>91</v>
      </c>
      <c r="V9" s="6">
        <v>94</v>
      </c>
      <c r="W9" s="126">
        <f t="shared" si="0"/>
        <v>68.083333333333329</v>
      </c>
    </row>
    <row r="10" spans="1:23" x14ac:dyDescent="0.25">
      <c r="A10" s="127">
        <v>836097</v>
      </c>
      <c r="B10" s="4" t="s">
        <v>82</v>
      </c>
      <c r="C10" s="4" t="s">
        <v>20</v>
      </c>
      <c r="D10" s="4" t="s">
        <v>14</v>
      </c>
      <c r="E10" s="4" t="s">
        <v>15</v>
      </c>
      <c r="F10" s="4" t="s">
        <v>75</v>
      </c>
      <c r="G10" s="4" t="s">
        <v>21</v>
      </c>
      <c r="H10" s="4" t="s">
        <v>18</v>
      </c>
      <c r="I10" s="4" t="s">
        <v>78</v>
      </c>
      <c r="J10" s="5">
        <v>40603</v>
      </c>
      <c r="K10" s="7">
        <v>0</v>
      </c>
      <c r="L10" s="7">
        <v>0</v>
      </c>
      <c r="M10" s="7">
        <v>0</v>
      </c>
      <c r="N10" s="7">
        <v>44</v>
      </c>
      <c r="O10" s="6">
        <v>98</v>
      </c>
      <c r="P10" s="6">
        <v>97</v>
      </c>
      <c r="Q10" s="6">
        <v>99</v>
      </c>
      <c r="R10" s="6">
        <v>100</v>
      </c>
      <c r="S10" s="6">
        <v>99</v>
      </c>
      <c r="T10" s="6">
        <v>95</v>
      </c>
      <c r="U10" s="6">
        <v>91</v>
      </c>
      <c r="V10" s="6">
        <v>93</v>
      </c>
      <c r="W10" s="126">
        <f t="shared" si="0"/>
        <v>68</v>
      </c>
    </row>
    <row r="11" spans="1:23" x14ac:dyDescent="0.25">
      <c r="A11" s="127">
        <v>39866000</v>
      </c>
      <c r="B11" s="4" t="s">
        <v>83</v>
      </c>
      <c r="C11" s="4" t="s">
        <v>13</v>
      </c>
      <c r="D11" s="4" t="s">
        <v>14</v>
      </c>
      <c r="E11" s="4" t="s">
        <v>15</v>
      </c>
      <c r="F11" s="4" t="s">
        <v>80</v>
      </c>
      <c r="G11" s="4" t="s">
        <v>29</v>
      </c>
      <c r="H11" s="4" t="s">
        <v>81</v>
      </c>
      <c r="I11" s="4" t="s">
        <v>76</v>
      </c>
      <c r="J11" s="5">
        <v>41030</v>
      </c>
      <c r="K11" s="7">
        <v>0</v>
      </c>
      <c r="L11" s="8">
        <v>89</v>
      </c>
      <c r="M11" s="6">
        <v>99</v>
      </c>
      <c r="N11" s="7">
        <v>69</v>
      </c>
      <c r="O11" s="7">
        <v>46</v>
      </c>
      <c r="P11" s="7">
        <v>47</v>
      </c>
      <c r="Q11" s="7">
        <v>0</v>
      </c>
      <c r="R11" s="7">
        <v>43</v>
      </c>
      <c r="S11" s="7">
        <v>37</v>
      </c>
      <c r="T11" s="7">
        <v>36</v>
      </c>
      <c r="U11" s="7">
        <v>38</v>
      </c>
      <c r="V11" s="7">
        <v>36</v>
      </c>
      <c r="W11" s="126">
        <f t="shared" si="0"/>
        <v>45</v>
      </c>
    </row>
    <row r="12" spans="1:23" x14ac:dyDescent="0.25">
      <c r="A12" s="127">
        <v>936124</v>
      </c>
      <c r="B12" s="4" t="s">
        <v>83</v>
      </c>
      <c r="C12" s="4" t="s">
        <v>20</v>
      </c>
      <c r="D12" s="4" t="s">
        <v>14</v>
      </c>
      <c r="E12" s="4" t="s">
        <v>15</v>
      </c>
      <c r="F12" s="4" t="s">
        <v>80</v>
      </c>
      <c r="G12" s="4" t="s">
        <v>21</v>
      </c>
      <c r="H12" s="4" t="s">
        <v>81</v>
      </c>
      <c r="I12" s="4" t="s">
        <v>76</v>
      </c>
      <c r="J12" s="5">
        <v>41030</v>
      </c>
      <c r="K12" s="6">
        <v>96</v>
      </c>
      <c r="L12" s="6">
        <v>99</v>
      </c>
      <c r="M12" s="6">
        <v>99</v>
      </c>
      <c r="N12" s="8">
        <v>89</v>
      </c>
      <c r="O12" s="7">
        <v>47</v>
      </c>
      <c r="P12" s="7">
        <v>41</v>
      </c>
      <c r="Q12" s="7">
        <v>0</v>
      </c>
      <c r="R12" s="7">
        <v>39</v>
      </c>
      <c r="S12" s="7">
        <v>42</v>
      </c>
      <c r="T12" s="7">
        <v>42</v>
      </c>
      <c r="U12" s="7">
        <v>44</v>
      </c>
      <c r="V12" s="7">
        <v>41</v>
      </c>
      <c r="W12" s="126">
        <f t="shared" si="0"/>
        <v>56.583333333333336</v>
      </c>
    </row>
    <row r="13" spans="1:23" x14ac:dyDescent="0.25">
      <c r="A13" s="127">
        <v>936120</v>
      </c>
      <c r="B13" s="4" t="s">
        <v>84</v>
      </c>
      <c r="C13" s="4" t="s">
        <v>20</v>
      </c>
      <c r="D13" s="4" t="s">
        <v>14</v>
      </c>
      <c r="E13" s="4" t="s">
        <v>15</v>
      </c>
      <c r="F13" s="4" t="s">
        <v>75</v>
      </c>
      <c r="G13" s="4" t="s">
        <v>21</v>
      </c>
      <c r="H13" s="4" t="s">
        <v>18</v>
      </c>
      <c r="I13" s="4" t="s">
        <v>78</v>
      </c>
      <c r="J13" s="5">
        <v>40695</v>
      </c>
      <c r="K13" s="8">
        <v>88</v>
      </c>
      <c r="L13" s="8">
        <v>87</v>
      </c>
      <c r="M13" s="7">
        <v>48</v>
      </c>
      <c r="N13" s="7">
        <v>24</v>
      </c>
      <c r="O13" s="7">
        <v>41</v>
      </c>
      <c r="P13" s="7">
        <v>54</v>
      </c>
      <c r="Q13" s="6">
        <v>92</v>
      </c>
      <c r="R13" s="6">
        <v>98</v>
      </c>
      <c r="S13" s="6">
        <v>96</v>
      </c>
      <c r="T13" s="8">
        <v>87</v>
      </c>
      <c r="U13" s="8">
        <v>86</v>
      </c>
      <c r="V13" s="6">
        <v>91</v>
      </c>
      <c r="W13" s="126">
        <f t="shared" si="0"/>
        <v>74.333333333333329</v>
      </c>
    </row>
    <row r="14" spans="1:23" x14ac:dyDescent="0.25">
      <c r="A14" s="127">
        <v>39770000</v>
      </c>
      <c r="B14" s="4" t="s">
        <v>85</v>
      </c>
      <c r="C14" s="4" t="s">
        <v>13</v>
      </c>
      <c r="D14" s="4" t="s">
        <v>14</v>
      </c>
      <c r="E14" s="4" t="s">
        <v>15</v>
      </c>
      <c r="F14" s="4" t="s">
        <v>86</v>
      </c>
      <c r="G14" s="4" t="s">
        <v>34</v>
      </c>
      <c r="H14" s="4" t="s">
        <v>81</v>
      </c>
      <c r="I14" s="4" t="s">
        <v>76</v>
      </c>
      <c r="J14" s="5">
        <v>35278</v>
      </c>
      <c r="K14" s="6">
        <v>99</v>
      </c>
      <c r="L14" s="6">
        <v>100</v>
      </c>
      <c r="M14" s="6">
        <v>98</v>
      </c>
      <c r="N14" s="8">
        <v>87</v>
      </c>
      <c r="O14" s="6">
        <v>97</v>
      </c>
      <c r="P14" s="6">
        <v>97</v>
      </c>
      <c r="Q14" s="6">
        <v>99</v>
      </c>
      <c r="R14" s="6">
        <v>100</v>
      </c>
      <c r="S14" s="6">
        <v>99</v>
      </c>
      <c r="T14" s="6">
        <v>94</v>
      </c>
      <c r="U14" s="6">
        <v>90</v>
      </c>
      <c r="V14" s="6">
        <v>94</v>
      </c>
      <c r="W14" s="126">
        <f t="shared" si="0"/>
        <v>96.166666666666671</v>
      </c>
    </row>
    <row r="15" spans="1:23" x14ac:dyDescent="0.25">
      <c r="A15" s="127">
        <v>935056</v>
      </c>
      <c r="B15" s="4" t="s">
        <v>85</v>
      </c>
      <c r="C15" s="4" t="s">
        <v>20</v>
      </c>
      <c r="D15" s="4" t="s">
        <v>14</v>
      </c>
      <c r="E15" s="4" t="s">
        <v>15</v>
      </c>
      <c r="F15" s="4" t="s">
        <v>86</v>
      </c>
      <c r="G15" s="4" t="s">
        <v>21</v>
      </c>
      <c r="H15" s="4" t="s">
        <v>81</v>
      </c>
      <c r="I15" s="4" t="s">
        <v>76</v>
      </c>
      <c r="J15" s="5">
        <v>35278</v>
      </c>
      <c r="K15" s="6">
        <v>99</v>
      </c>
      <c r="L15" s="6">
        <v>100</v>
      </c>
      <c r="M15" s="6">
        <v>98</v>
      </c>
      <c r="N15" s="8">
        <v>87</v>
      </c>
      <c r="O15" s="6">
        <v>97</v>
      </c>
      <c r="P15" s="6">
        <v>97</v>
      </c>
      <c r="Q15" s="6">
        <v>99</v>
      </c>
      <c r="R15" s="6">
        <v>100</v>
      </c>
      <c r="S15" s="6">
        <v>99</v>
      </c>
      <c r="T15" s="6">
        <v>93</v>
      </c>
      <c r="U15" s="6">
        <v>90</v>
      </c>
      <c r="V15" s="6">
        <v>94</v>
      </c>
      <c r="W15" s="126">
        <f>AVERAGE(K15:V15)</f>
        <v>96.083333333333329</v>
      </c>
    </row>
    <row r="16" spans="1:23" x14ac:dyDescent="0.25">
      <c r="A16" s="127">
        <v>39950000</v>
      </c>
      <c r="B16" s="4" t="s">
        <v>87</v>
      </c>
      <c r="C16" s="4" t="s">
        <v>13</v>
      </c>
      <c r="D16" s="4" t="s">
        <v>14</v>
      </c>
      <c r="E16" s="4" t="s">
        <v>15</v>
      </c>
      <c r="F16" s="4" t="s">
        <v>86</v>
      </c>
      <c r="G16" s="4" t="s">
        <v>17</v>
      </c>
      <c r="H16" s="4" t="s">
        <v>81</v>
      </c>
      <c r="I16" s="4" t="s">
        <v>76</v>
      </c>
      <c r="J16" s="5">
        <v>41000</v>
      </c>
      <c r="K16" s="6">
        <v>99</v>
      </c>
      <c r="L16" s="6">
        <v>99</v>
      </c>
      <c r="M16" s="6">
        <v>99</v>
      </c>
      <c r="N16" s="6">
        <v>95</v>
      </c>
      <c r="O16" s="8">
        <v>87</v>
      </c>
      <c r="P16" s="6">
        <v>91</v>
      </c>
      <c r="Q16" s="7">
        <v>7</v>
      </c>
      <c r="R16" s="7">
        <v>0</v>
      </c>
      <c r="S16" s="7">
        <v>50</v>
      </c>
      <c r="T16" s="6">
        <v>94</v>
      </c>
      <c r="U16" s="6">
        <v>90</v>
      </c>
      <c r="V16" s="6">
        <v>93</v>
      </c>
      <c r="W16" s="126">
        <f t="shared" si="0"/>
        <v>75.333333333333329</v>
      </c>
    </row>
    <row r="17" spans="1:23" x14ac:dyDescent="0.25">
      <c r="A17" s="127">
        <v>936125</v>
      </c>
      <c r="B17" s="4" t="s">
        <v>87</v>
      </c>
      <c r="C17" s="4" t="s">
        <v>20</v>
      </c>
      <c r="D17" s="4" t="s">
        <v>14</v>
      </c>
      <c r="E17" s="4" t="s">
        <v>15</v>
      </c>
      <c r="F17" s="4" t="s">
        <v>86</v>
      </c>
      <c r="G17" s="4" t="s">
        <v>21</v>
      </c>
      <c r="H17" s="4" t="s">
        <v>81</v>
      </c>
      <c r="I17" s="4" t="s">
        <v>76</v>
      </c>
      <c r="J17" s="5">
        <v>41000</v>
      </c>
      <c r="K17" s="6">
        <v>100</v>
      </c>
      <c r="L17" s="6">
        <v>99</v>
      </c>
      <c r="M17" s="6">
        <v>99</v>
      </c>
      <c r="N17" s="6">
        <v>95</v>
      </c>
      <c r="O17" s="8">
        <v>87</v>
      </c>
      <c r="P17" s="6">
        <v>91</v>
      </c>
      <c r="Q17" s="7">
        <v>7</v>
      </c>
      <c r="R17" s="7">
        <v>0</v>
      </c>
      <c r="S17" s="7">
        <v>50</v>
      </c>
      <c r="T17" s="6">
        <v>94</v>
      </c>
      <c r="U17" s="6">
        <v>90</v>
      </c>
      <c r="V17" s="6">
        <v>93</v>
      </c>
      <c r="W17" s="126">
        <f t="shared" si="0"/>
        <v>75.416666666666671</v>
      </c>
    </row>
    <row r="18" spans="1:23" x14ac:dyDescent="0.25">
      <c r="A18" s="127">
        <v>39650700</v>
      </c>
      <c r="B18" s="4" t="s">
        <v>88</v>
      </c>
      <c r="C18" s="4" t="s">
        <v>13</v>
      </c>
      <c r="D18" s="4" t="s">
        <v>14</v>
      </c>
      <c r="E18" s="4" t="s">
        <v>15</v>
      </c>
      <c r="F18" s="4" t="s">
        <v>86</v>
      </c>
      <c r="G18" s="4" t="s">
        <v>29</v>
      </c>
      <c r="H18" s="4" t="s">
        <v>81</v>
      </c>
      <c r="I18" s="4" t="s">
        <v>76</v>
      </c>
      <c r="J18" s="5">
        <v>40969</v>
      </c>
      <c r="K18" s="6">
        <v>100</v>
      </c>
      <c r="L18" s="6">
        <v>99</v>
      </c>
      <c r="M18" s="8">
        <v>88</v>
      </c>
      <c r="N18" s="6">
        <v>100</v>
      </c>
      <c r="O18" s="7">
        <v>63</v>
      </c>
      <c r="P18" s="7">
        <v>20</v>
      </c>
      <c r="Q18" s="7">
        <v>47</v>
      </c>
      <c r="R18" s="6">
        <v>100</v>
      </c>
      <c r="S18" s="6">
        <v>99</v>
      </c>
      <c r="T18" s="6">
        <v>94</v>
      </c>
      <c r="U18" s="6">
        <v>90</v>
      </c>
      <c r="V18" s="8">
        <v>89</v>
      </c>
      <c r="W18" s="126">
        <f t="shared" si="0"/>
        <v>82.416666666666671</v>
      </c>
    </row>
    <row r="19" spans="1:23" x14ac:dyDescent="0.25">
      <c r="A19" s="127">
        <v>935061</v>
      </c>
      <c r="B19" s="4" t="s">
        <v>88</v>
      </c>
      <c r="C19" s="4" t="s">
        <v>20</v>
      </c>
      <c r="D19" s="4" t="s">
        <v>14</v>
      </c>
      <c r="E19" s="4" t="s">
        <v>15</v>
      </c>
      <c r="F19" s="4" t="s">
        <v>86</v>
      </c>
      <c r="G19" s="4" t="s">
        <v>21</v>
      </c>
      <c r="H19" s="4" t="s">
        <v>81</v>
      </c>
      <c r="I19" s="4" t="s">
        <v>76</v>
      </c>
      <c r="J19" s="5">
        <v>40969</v>
      </c>
      <c r="K19" s="6">
        <v>100</v>
      </c>
      <c r="L19" s="6">
        <v>99</v>
      </c>
      <c r="M19" s="8">
        <v>88</v>
      </c>
      <c r="N19" s="6">
        <v>100</v>
      </c>
      <c r="O19" s="7">
        <v>63</v>
      </c>
      <c r="P19" s="7">
        <v>20</v>
      </c>
      <c r="Q19" s="7">
        <v>47</v>
      </c>
      <c r="R19" s="6">
        <v>100</v>
      </c>
      <c r="S19" s="6">
        <v>99</v>
      </c>
      <c r="T19" s="6">
        <v>93</v>
      </c>
      <c r="U19" s="6">
        <v>90</v>
      </c>
      <c r="V19" s="6">
        <v>93</v>
      </c>
      <c r="W19" s="126">
        <f t="shared" si="0"/>
        <v>82.666666666666671</v>
      </c>
    </row>
    <row r="20" spans="1:23" x14ac:dyDescent="0.25">
      <c r="A20" s="127">
        <v>39580000</v>
      </c>
      <c r="B20" s="4" t="s">
        <v>89</v>
      </c>
      <c r="C20" s="4" t="s">
        <v>13</v>
      </c>
      <c r="D20" s="4" t="s">
        <v>14</v>
      </c>
      <c r="E20" s="4" t="s">
        <v>15</v>
      </c>
      <c r="F20" s="4" t="s">
        <v>86</v>
      </c>
      <c r="G20" s="4" t="s">
        <v>17</v>
      </c>
      <c r="H20" s="4" t="s">
        <v>81</v>
      </c>
      <c r="I20" s="4" t="s">
        <v>76</v>
      </c>
      <c r="J20" s="5">
        <v>40603</v>
      </c>
      <c r="K20" s="7">
        <v>11</v>
      </c>
      <c r="L20" s="6">
        <v>100</v>
      </c>
      <c r="M20" s="6">
        <v>100</v>
      </c>
      <c r="N20" s="6">
        <v>99</v>
      </c>
      <c r="O20" s="6">
        <v>96</v>
      </c>
      <c r="P20" s="6">
        <v>97</v>
      </c>
      <c r="Q20" s="6">
        <v>100</v>
      </c>
      <c r="R20" s="6">
        <v>99</v>
      </c>
      <c r="S20" s="6">
        <v>100</v>
      </c>
      <c r="T20" s="6">
        <v>99</v>
      </c>
      <c r="U20" s="6">
        <v>100</v>
      </c>
      <c r="V20" s="6">
        <v>98</v>
      </c>
      <c r="W20" s="126">
        <f t="shared" si="0"/>
        <v>91.583333333333329</v>
      </c>
    </row>
    <row r="21" spans="1:23" x14ac:dyDescent="0.25">
      <c r="A21" s="127">
        <v>835139</v>
      </c>
      <c r="B21" s="4" t="s">
        <v>89</v>
      </c>
      <c r="C21" s="4" t="s">
        <v>20</v>
      </c>
      <c r="D21" s="4" t="s">
        <v>14</v>
      </c>
      <c r="E21" s="4" t="s">
        <v>15</v>
      </c>
      <c r="F21" s="4" t="s">
        <v>86</v>
      </c>
      <c r="G21" s="4" t="s">
        <v>21</v>
      </c>
      <c r="H21" s="4" t="s">
        <v>81</v>
      </c>
      <c r="I21" s="4" t="s">
        <v>76</v>
      </c>
      <c r="J21" s="5">
        <v>40603</v>
      </c>
      <c r="K21" s="6">
        <v>99</v>
      </c>
      <c r="L21" s="6">
        <v>100</v>
      </c>
      <c r="M21" s="6">
        <v>100</v>
      </c>
      <c r="N21" s="6">
        <v>99</v>
      </c>
      <c r="O21" s="6">
        <v>96</v>
      </c>
      <c r="P21" s="6">
        <v>97</v>
      </c>
      <c r="Q21" s="6">
        <v>100</v>
      </c>
      <c r="R21" s="6">
        <v>99</v>
      </c>
      <c r="S21" s="6">
        <v>100</v>
      </c>
      <c r="T21" s="6">
        <v>99</v>
      </c>
      <c r="U21" s="6">
        <v>100</v>
      </c>
      <c r="V21" s="6">
        <v>98</v>
      </c>
      <c r="W21" s="126">
        <f t="shared" si="0"/>
        <v>98.916666666666671</v>
      </c>
    </row>
    <row r="22" spans="1:23" x14ac:dyDescent="0.25">
      <c r="A22" s="127">
        <v>39970000</v>
      </c>
      <c r="B22" s="4" t="s">
        <v>90</v>
      </c>
      <c r="C22" s="4" t="s">
        <v>13</v>
      </c>
      <c r="D22" s="4" t="s">
        <v>14</v>
      </c>
      <c r="E22" s="4" t="s">
        <v>15</v>
      </c>
      <c r="F22" s="4" t="s">
        <v>86</v>
      </c>
      <c r="G22" s="4" t="s">
        <v>17</v>
      </c>
      <c r="H22" s="4" t="s">
        <v>81</v>
      </c>
      <c r="I22" s="4" t="s">
        <v>76</v>
      </c>
      <c r="J22" s="5">
        <v>41122</v>
      </c>
      <c r="K22" s="7">
        <v>56</v>
      </c>
      <c r="L22" s="6">
        <v>97</v>
      </c>
      <c r="M22" s="6">
        <v>96</v>
      </c>
      <c r="N22" s="8">
        <v>89</v>
      </c>
      <c r="O22" s="7">
        <v>74</v>
      </c>
      <c r="P22" s="8">
        <v>84</v>
      </c>
      <c r="Q22" s="7">
        <v>6</v>
      </c>
      <c r="R22" s="7">
        <v>56</v>
      </c>
      <c r="S22" s="8">
        <v>86</v>
      </c>
      <c r="T22" s="6">
        <v>93</v>
      </c>
      <c r="U22" s="6">
        <v>90</v>
      </c>
      <c r="V22" s="6">
        <v>93</v>
      </c>
      <c r="W22" s="126">
        <f t="shared" si="0"/>
        <v>76.666666666666671</v>
      </c>
    </row>
    <row r="23" spans="1:23" x14ac:dyDescent="0.25">
      <c r="A23" s="127">
        <v>936126</v>
      </c>
      <c r="B23" s="4" t="s">
        <v>90</v>
      </c>
      <c r="C23" s="4" t="s">
        <v>20</v>
      </c>
      <c r="D23" s="4" t="s">
        <v>14</v>
      </c>
      <c r="E23" s="4" t="s">
        <v>15</v>
      </c>
      <c r="F23" s="4" t="s">
        <v>86</v>
      </c>
      <c r="G23" s="4" t="s">
        <v>21</v>
      </c>
      <c r="H23" s="4" t="s">
        <v>81</v>
      </c>
      <c r="I23" s="4" t="s">
        <v>76</v>
      </c>
      <c r="J23" s="5">
        <v>41122</v>
      </c>
      <c r="K23" s="7">
        <v>57</v>
      </c>
      <c r="L23" s="6">
        <v>97</v>
      </c>
      <c r="M23" s="6">
        <v>96</v>
      </c>
      <c r="N23" s="8">
        <v>89</v>
      </c>
      <c r="O23" s="7">
        <v>74</v>
      </c>
      <c r="P23" s="8">
        <v>83</v>
      </c>
      <c r="Q23" s="7">
        <v>6</v>
      </c>
      <c r="R23" s="7">
        <v>56</v>
      </c>
      <c r="S23" s="8">
        <v>86</v>
      </c>
      <c r="T23" s="6">
        <v>93</v>
      </c>
      <c r="U23" s="6">
        <v>90</v>
      </c>
      <c r="V23" s="6">
        <v>93</v>
      </c>
      <c r="W23" s="126">
        <f t="shared" si="0"/>
        <v>76.666666666666671</v>
      </c>
    </row>
    <row r="24" spans="1:23" x14ac:dyDescent="0.25">
      <c r="A24" s="127">
        <v>39715000</v>
      </c>
      <c r="B24" s="4" t="s">
        <v>91</v>
      </c>
      <c r="C24" s="4" t="s">
        <v>13</v>
      </c>
      <c r="D24" s="4" t="s">
        <v>14</v>
      </c>
      <c r="E24" s="4" t="s">
        <v>15</v>
      </c>
      <c r="F24" s="4" t="s">
        <v>86</v>
      </c>
      <c r="G24" s="4" t="s">
        <v>29</v>
      </c>
      <c r="H24" s="4" t="s">
        <v>81</v>
      </c>
      <c r="I24" s="4" t="s">
        <v>78</v>
      </c>
      <c r="J24" s="5">
        <v>40575</v>
      </c>
      <c r="K24" s="6">
        <v>94</v>
      </c>
      <c r="L24" s="6">
        <v>96</v>
      </c>
      <c r="M24" s="6">
        <v>99</v>
      </c>
      <c r="N24" s="6">
        <v>100</v>
      </c>
      <c r="O24" s="6">
        <v>97</v>
      </c>
      <c r="P24" s="6">
        <v>98</v>
      </c>
      <c r="Q24" s="6">
        <v>99</v>
      </c>
      <c r="R24" s="6">
        <v>100</v>
      </c>
      <c r="S24" s="6">
        <v>99</v>
      </c>
      <c r="T24" s="6">
        <v>94</v>
      </c>
      <c r="U24" s="6">
        <v>92</v>
      </c>
      <c r="V24" s="6">
        <v>93</v>
      </c>
      <c r="W24" s="126">
        <f t="shared" si="0"/>
        <v>96.75</v>
      </c>
    </row>
    <row r="25" spans="1:23" x14ac:dyDescent="0.25">
      <c r="A25" s="127">
        <v>936117</v>
      </c>
      <c r="B25" s="4" t="s">
        <v>91</v>
      </c>
      <c r="C25" s="4" t="s">
        <v>20</v>
      </c>
      <c r="D25" s="4" t="s">
        <v>14</v>
      </c>
      <c r="E25" s="4" t="s">
        <v>15</v>
      </c>
      <c r="F25" s="4" t="s">
        <v>86</v>
      </c>
      <c r="G25" s="4" t="s">
        <v>21</v>
      </c>
      <c r="H25" s="4" t="s">
        <v>81</v>
      </c>
      <c r="I25" s="4" t="s">
        <v>78</v>
      </c>
      <c r="J25" s="5">
        <v>40575</v>
      </c>
      <c r="K25" s="6">
        <v>95</v>
      </c>
      <c r="L25" s="6">
        <v>96</v>
      </c>
      <c r="M25" s="6">
        <v>99</v>
      </c>
      <c r="N25" s="6">
        <v>99</v>
      </c>
      <c r="O25" s="6">
        <v>97</v>
      </c>
      <c r="P25" s="6">
        <v>98</v>
      </c>
      <c r="Q25" s="6">
        <v>99</v>
      </c>
      <c r="R25" s="6">
        <v>100</v>
      </c>
      <c r="S25" s="6">
        <v>99</v>
      </c>
      <c r="T25" s="6">
        <v>94</v>
      </c>
      <c r="U25" s="6">
        <v>92</v>
      </c>
      <c r="V25" s="6">
        <v>93</v>
      </c>
      <c r="W25" s="126">
        <f t="shared" si="0"/>
        <v>96.75</v>
      </c>
    </row>
    <row r="26" spans="1:23" x14ac:dyDescent="0.25">
      <c r="A26" s="127">
        <v>39855000</v>
      </c>
      <c r="B26" s="4" t="s">
        <v>92</v>
      </c>
      <c r="C26" s="4" t="s">
        <v>13</v>
      </c>
      <c r="D26" s="4" t="s">
        <v>14</v>
      </c>
      <c r="E26" s="4" t="s">
        <v>15</v>
      </c>
      <c r="F26" s="4" t="s">
        <v>80</v>
      </c>
      <c r="G26" s="4" t="s">
        <v>29</v>
      </c>
      <c r="H26" s="4" t="s">
        <v>81</v>
      </c>
      <c r="I26" s="4" t="s">
        <v>76</v>
      </c>
      <c r="J26" s="5">
        <v>40664</v>
      </c>
      <c r="K26" s="6">
        <v>95</v>
      </c>
      <c r="L26" s="8">
        <v>87</v>
      </c>
      <c r="M26" s="6">
        <v>99</v>
      </c>
      <c r="N26" s="6">
        <v>100</v>
      </c>
      <c r="O26" s="6">
        <v>97</v>
      </c>
      <c r="P26" s="7">
        <v>76</v>
      </c>
      <c r="Q26" s="7">
        <v>4</v>
      </c>
      <c r="R26" s="7">
        <v>64</v>
      </c>
      <c r="S26" s="8">
        <v>89</v>
      </c>
      <c r="T26" s="7">
        <v>52</v>
      </c>
      <c r="U26" s="7">
        <v>25</v>
      </c>
      <c r="V26" s="7">
        <v>13</v>
      </c>
      <c r="W26" s="126">
        <f t="shared" si="0"/>
        <v>66.75</v>
      </c>
    </row>
    <row r="27" spans="1:23" x14ac:dyDescent="0.25">
      <c r="A27" s="127">
        <v>39622000</v>
      </c>
      <c r="B27" s="4" t="s">
        <v>93</v>
      </c>
      <c r="C27" s="4" t="s">
        <v>13</v>
      </c>
      <c r="D27" s="4" t="s">
        <v>14</v>
      </c>
      <c r="E27" s="4" t="s">
        <v>15</v>
      </c>
      <c r="F27" s="4" t="s">
        <v>86</v>
      </c>
      <c r="G27" s="4" t="s">
        <v>29</v>
      </c>
      <c r="H27" s="4" t="s">
        <v>81</v>
      </c>
      <c r="I27" s="4" t="s">
        <v>76</v>
      </c>
      <c r="J27" s="5">
        <v>38169</v>
      </c>
      <c r="K27" s="7">
        <v>55</v>
      </c>
      <c r="L27" s="6">
        <v>90</v>
      </c>
      <c r="M27" s="6">
        <v>94</v>
      </c>
      <c r="N27" s="8">
        <v>86</v>
      </c>
      <c r="O27" s="6">
        <v>90</v>
      </c>
      <c r="P27" s="7">
        <v>47</v>
      </c>
      <c r="Q27" s="7">
        <v>14</v>
      </c>
      <c r="R27" s="7">
        <v>0</v>
      </c>
      <c r="S27" s="7">
        <v>0</v>
      </c>
      <c r="T27" s="7">
        <v>0</v>
      </c>
      <c r="U27" s="7">
        <v>76</v>
      </c>
      <c r="V27" s="6">
        <v>92</v>
      </c>
      <c r="W27" s="126">
        <f t="shared" si="0"/>
        <v>53.666666666666664</v>
      </c>
    </row>
    <row r="28" spans="1:23" x14ac:dyDescent="0.25">
      <c r="A28" s="127">
        <v>0</v>
      </c>
      <c r="B28" s="4" t="s">
        <v>93</v>
      </c>
      <c r="C28" s="4" t="s">
        <v>20</v>
      </c>
      <c r="D28" s="4" t="s">
        <v>14</v>
      </c>
      <c r="E28" s="4" t="s">
        <v>15</v>
      </c>
      <c r="F28" s="4" t="s">
        <v>86</v>
      </c>
      <c r="G28" s="4" t="s">
        <v>21</v>
      </c>
      <c r="H28" s="4" t="s">
        <v>81</v>
      </c>
      <c r="I28" s="4" t="s">
        <v>76</v>
      </c>
      <c r="J28" s="5">
        <v>38169</v>
      </c>
      <c r="K28" s="7">
        <v>55</v>
      </c>
      <c r="L28" s="6">
        <v>91</v>
      </c>
      <c r="M28" s="6">
        <v>94</v>
      </c>
      <c r="N28" s="6">
        <v>93</v>
      </c>
      <c r="O28" s="6">
        <v>90</v>
      </c>
      <c r="P28" s="7">
        <v>47</v>
      </c>
      <c r="Q28" s="7">
        <v>14</v>
      </c>
      <c r="R28" s="7">
        <v>0</v>
      </c>
      <c r="S28" s="7">
        <v>0</v>
      </c>
      <c r="T28" s="7">
        <v>0</v>
      </c>
      <c r="U28" s="7">
        <v>76</v>
      </c>
      <c r="V28" s="6">
        <v>92</v>
      </c>
      <c r="W28" s="126">
        <f t="shared" si="0"/>
        <v>54.333333333333336</v>
      </c>
    </row>
    <row r="29" spans="1:23" x14ac:dyDescent="0.25">
      <c r="A29" s="127">
        <v>39720000</v>
      </c>
      <c r="B29" s="4" t="s">
        <v>94</v>
      </c>
      <c r="C29" s="4" t="s">
        <v>13</v>
      </c>
      <c r="D29" s="4" t="s">
        <v>14</v>
      </c>
      <c r="E29" s="4" t="s">
        <v>15</v>
      </c>
      <c r="F29" s="4" t="s">
        <v>86</v>
      </c>
      <c r="G29" s="4" t="s">
        <v>17</v>
      </c>
      <c r="H29" s="4" t="s">
        <v>81</v>
      </c>
      <c r="I29" s="4" t="s">
        <v>76</v>
      </c>
      <c r="J29" s="5">
        <v>40634</v>
      </c>
      <c r="K29" s="7">
        <v>18</v>
      </c>
      <c r="L29" s="6">
        <v>99</v>
      </c>
      <c r="M29" s="6">
        <v>96</v>
      </c>
      <c r="N29" s="6">
        <v>100</v>
      </c>
      <c r="O29" s="6">
        <v>97</v>
      </c>
      <c r="P29" s="6">
        <v>98</v>
      </c>
      <c r="Q29" s="6">
        <v>99</v>
      </c>
      <c r="R29" s="6">
        <v>100</v>
      </c>
      <c r="S29" s="6">
        <v>99</v>
      </c>
      <c r="T29" s="6">
        <v>94</v>
      </c>
      <c r="U29" s="6">
        <v>91</v>
      </c>
      <c r="V29" s="6">
        <v>93</v>
      </c>
      <c r="W29" s="126">
        <f t="shared" si="0"/>
        <v>90.333333333333329</v>
      </c>
    </row>
    <row r="30" spans="1:23" x14ac:dyDescent="0.25">
      <c r="A30" s="127">
        <v>936112</v>
      </c>
      <c r="B30" s="4" t="s">
        <v>94</v>
      </c>
      <c r="C30" s="4" t="s">
        <v>20</v>
      </c>
      <c r="D30" s="4" t="s">
        <v>14</v>
      </c>
      <c r="E30" s="4" t="s">
        <v>15</v>
      </c>
      <c r="F30" s="4" t="s">
        <v>86</v>
      </c>
      <c r="G30" s="4" t="s">
        <v>21</v>
      </c>
      <c r="H30" s="4" t="s">
        <v>81</v>
      </c>
      <c r="I30" s="4" t="s">
        <v>76</v>
      </c>
      <c r="J30" s="5">
        <v>40634</v>
      </c>
      <c r="K30" s="6">
        <v>97</v>
      </c>
      <c r="L30" s="6">
        <v>99</v>
      </c>
      <c r="M30" s="6">
        <v>96</v>
      </c>
      <c r="N30" s="6">
        <v>100</v>
      </c>
      <c r="O30" s="6">
        <v>97</v>
      </c>
      <c r="P30" s="6">
        <v>98</v>
      </c>
      <c r="Q30" s="6">
        <v>99</v>
      </c>
      <c r="R30" s="6">
        <v>100</v>
      </c>
      <c r="S30" s="6">
        <v>99</v>
      </c>
      <c r="T30" s="6">
        <v>94</v>
      </c>
      <c r="U30" s="6">
        <v>91</v>
      </c>
      <c r="V30" s="6">
        <v>93</v>
      </c>
      <c r="W30" s="126">
        <f t="shared" si="0"/>
        <v>96.916666666666671</v>
      </c>
    </row>
    <row r="31" spans="1:23" x14ac:dyDescent="0.25">
      <c r="A31" s="127">
        <v>39571000</v>
      </c>
      <c r="B31" s="4" t="s">
        <v>95</v>
      </c>
      <c r="C31" s="4" t="s">
        <v>13</v>
      </c>
      <c r="D31" s="4" t="s">
        <v>14</v>
      </c>
      <c r="E31" s="4" t="s">
        <v>15</v>
      </c>
      <c r="F31" s="4" t="s">
        <v>16</v>
      </c>
      <c r="G31" s="4" t="s">
        <v>17</v>
      </c>
      <c r="H31" s="4" t="s">
        <v>18</v>
      </c>
      <c r="I31" s="4" t="s">
        <v>78</v>
      </c>
      <c r="J31" s="5">
        <v>40575</v>
      </c>
      <c r="K31" s="6">
        <v>92</v>
      </c>
      <c r="L31" s="6">
        <v>95</v>
      </c>
      <c r="M31" s="6">
        <v>98</v>
      </c>
      <c r="N31" s="6">
        <v>99</v>
      </c>
      <c r="O31" s="6">
        <v>97</v>
      </c>
      <c r="P31" s="6">
        <v>98</v>
      </c>
      <c r="Q31" s="6">
        <v>99</v>
      </c>
      <c r="R31" s="6">
        <v>100</v>
      </c>
      <c r="S31" s="6">
        <v>99</v>
      </c>
      <c r="T31" s="6">
        <v>94</v>
      </c>
      <c r="U31" s="8">
        <v>89</v>
      </c>
      <c r="V31" s="8">
        <v>84</v>
      </c>
      <c r="W31" s="126">
        <f t="shared" si="0"/>
        <v>95.333333333333329</v>
      </c>
    </row>
    <row r="32" spans="1:23" x14ac:dyDescent="0.25">
      <c r="A32" s="127">
        <v>835146</v>
      </c>
      <c r="B32" s="4" t="s">
        <v>95</v>
      </c>
      <c r="C32" s="4" t="s">
        <v>20</v>
      </c>
      <c r="D32" s="4" t="s">
        <v>14</v>
      </c>
      <c r="E32" s="4" t="s">
        <v>15</v>
      </c>
      <c r="F32" s="4" t="s">
        <v>16</v>
      </c>
      <c r="G32" s="4" t="s">
        <v>21</v>
      </c>
      <c r="H32" s="4" t="s">
        <v>18</v>
      </c>
      <c r="I32" s="4" t="s">
        <v>78</v>
      </c>
      <c r="J32" s="5">
        <v>40575</v>
      </c>
      <c r="K32" s="6">
        <v>93</v>
      </c>
      <c r="L32" s="6">
        <v>95</v>
      </c>
      <c r="M32" s="6">
        <v>98</v>
      </c>
      <c r="N32" s="6">
        <v>99</v>
      </c>
      <c r="O32" s="6">
        <v>97</v>
      </c>
      <c r="P32" s="6">
        <v>98</v>
      </c>
      <c r="Q32" s="6">
        <v>99</v>
      </c>
      <c r="R32" s="6">
        <v>100</v>
      </c>
      <c r="S32" s="6">
        <v>99</v>
      </c>
      <c r="T32" s="6">
        <v>93</v>
      </c>
      <c r="U32" s="8">
        <v>89</v>
      </c>
      <c r="V32" s="6">
        <v>93</v>
      </c>
      <c r="W32" s="126">
        <f t="shared" si="0"/>
        <v>96.083333333333329</v>
      </c>
    </row>
    <row r="33" spans="1:23" x14ac:dyDescent="0.25">
      <c r="A33" s="127">
        <v>39745000</v>
      </c>
      <c r="B33" s="4" t="s">
        <v>96</v>
      </c>
      <c r="C33" s="4" t="s">
        <v>13</v>
      </c>
      <c r="D33" s="4" t="s">
        <v>14</v>
      </c>
      <c r="E33" s="4" t="s">
        <v>15</v>
      </c>
      <c r="F33" s="4" t="s">
        <v>86</v>
      </c>
      <c r="G33" s="4" t="s">
        <v>17</v>
      </c>
      <c r="H33" s="4" t="s">
        <v>81</v>
      </c>
      <c r="I33" s="4" t="s">
        <v>76</v>
      </c>
      <c r="J33" s="5">
        <v>40483</v>
      </c>
      <c r="K33" s="6">
        <v>99</v>
      </c>
      <c r="L33" s="7">
        <v>65</v>
      </c>
      <c r="M33" s="6">
        <v>94</v>
      </c>
      <c r="N33" s="6">
        <v>100</v>
      </c>
      <c r="O33" s="6">
        <v>97</v>
      </c>
      <c r="P33" s="6">
        <v>98</v>
      </c>
      <c r="Q33" s="6">
        <v>99</v>
      </c>
      <c r="R33" s="6">
        <v>100</v>
      </c>
      <c r="S33" s="6">
        <v>99</v>
      </c>
      <c r="T33" s="6">
        <v>93</v>
      </c>
      <c r="U33" s="7">
        <v>74</v>
      </c>
      <c r="V33" s="7">
        <v>0</v>
      </c>
      <c r="W33" s="126">
        <f t="shared" si="0"/>
        <v>84.833333333333329</v>
      </c>
    </row>
    <row r="34" spans="1:23" x14ac:dyDescent="0.25">
      <c r="A34" s="127">
        <v>936127</v>
      </c>
      <c r="B34" s="4" t="s">
        <v>96</v>
      </c>
      <c r="C34" s="4" t="s">
        <v>20</v>
      </c>
      <c r="D34" s="4" t="s">
        <v>14</v>
      </c>
      <c r="E34" s="4" t="s">
        <v>15</v>
      </c>
      <c r="F34" s="4" t="s">
        <v>86</v>
      </c>
      <c r="G34" s="4" t="s">
        <v>21</v>
      </c>
      <c r="H34" s="4" t="s">
        <v>81</v>
      </c>
      <c r="I34" s="4" t="s">
        <v>76</v>
      </c>
      <c r="J34" s="5">
        <v>40483</v>
      </c>
      <c r="K34" s="6">
        <v>99</v>
      </c>
      <c r="L34" s="6">
        <v>99</v>
      </c>
      <c r="M34" s="6">
        <v>94</v>
      </c>
      <c r="N34" s="6">
        <v>100</v>
      </c>
      <c r="O34" s="6">
        <v>97</v>
      </c>
      <c r="P34" s="6">
        <v>98</v>
      </c>
      <c r="Q34" s="6">
        <v>99</v>
      </c>
      <c r="R34" s="6">
        <v>100</v>
      </c>
      <c r="S34" s="6">
        <v>99</v>
      </c>
      <c r="T34" s="6">
        <v>93</v>
      </c>
      <c r="U34" s="6">
        <v>90</v>
      </c>
      <c r="V34" s="6">
        <v>93</v>
      </c>
      <c r="W34" s="126">
        <f t="shared" si="0"/>
        <v>96.75</v>
      </c>
    </row>
    <row r="35" spans="1:23" x14ac:dyDescent="0.25">
      <c r="A35" s="127">
        <v>39860000</v>
      </c>
      <c r="B35" s="4" t="s">
        <v>97</v>
      </c>
      <c r="C35" s="4" t="s">
        <v>13</v>
      </c>
      <c r="D35" s="4" t="s">
        <v>14</v>
      </c>
      <c r="E35" s="4" t="s">
        <v>15</v>
      </c>
      <c r="F35" s="4" t="s">
        <v>86</v>
      </c>
      <c r="G35" s="4" t="s">
        <v>17</v>
      </c>
      <c r="H35" s="4" t="s">
        <v>81</v>
      </c>
      <c r="I35" s="4" t="s">
        <v>76</v>
      </c>
      <c r="J35" s="5">
        <v>40634</v>
      </c>
      <c r="K35" s="6">
        <v>93</v>
      </c>
      <c r="L35" s="8">
        <v>89</v>
      </c>
      <c r="M35" s="6">
        <v>96</v>
      </c>
      <c r="N35" s="6">
        <v>92</v>
      </c>
      <c r="O35" s="8">
        <v>83</v>
      </c>
      <c r="P35" s="8">
        <v>88</v>
      </c>
      <c r="Q35" s="7">
        <v>57</v>
      </c>
      <c r="R35" s="8">
        <v>81</v>
      </c>
      <c r="S35" s="8">
        <v>82</v>
      </c>
      <c r="T35" s="7">
        <v>0</v>
      </c>
      <c r="U35" s="7">
        <v>0</v>
      </c>
      <c r="V35" s="7">
        <v>0</v>
      </c>
      <c r="W35" s="126">
        <f t="shared" si="0"/>
        <v>63.416666666666664</v>
      </c>
    </row>
    <row r="36" spans="1:23" x14ac:dyDescent="0.25">
      <c r="A36" s="127">
        <v>936111</v>
      </c>
      <c r="B36" s="4" t="s">
        <v>97</v>
      </c>
      <c r="C36" s="4" t="s">
        <v>20</v>
      </c>
      <c r="D36" s="4" t="s">
        <v>14</v>
      </c>
      <c r="E36" s="4" t="s">
        <v>15</v>
      </c>
      <c r="F36" s="4" t="s">
        <v>86</v>
      </c>
      <c r="G36" s="4" t="s">
        <v>21</v>
      </c>
      <c r="H36" s="4" t="s">
        <v>81</v>
      </c>
      <c r="I36" s="4" t="s">
        <v>76</v>
      </c>
      <c r="J36" s="5">
        <v>40634</v>
      </c>
      <c r="K36" s="6">
        <v>95</v>
      </c>
      <c r="L36" s="6">
        <v>91</v>
      </c>
      <c r="M36" s="6">
        <v>96</v>
      </c>
      <c r="N36" s="6">
        <v>93</v>
      </c>
      <c r="O36" s="8">
        <v>84</v>
      </c>
      <c r="P36" s="8">
        <v>88</v>
      </c>
      <c r="Q36" s="7">
        <v>57</v>
      </c>
      <c r="R36" s="8">
        <v>81</v>
      </c>
      <c r="S36" s="8">
        <v>88</v>
      </c>
      <c r="T36" s="7">
        <v>22</v>
      </c>
      <c r="U36" s="7">
        <v>44</v>
      </c>
      <c r="V36" s="7">
        <v>32</v>
      </c>
      <c r="W36" s="126">
        <f t="shared" si="0"/>
        <v>72.583333333333329</v>
      </c>
    </row>
    <row r="37" spans="1:23" x14ac:dyDescent="0.25">
      <c r="A37" s="127">
        <v>39852000</v>
      </c>
      <c r="B37" s="4" t="s">
        <v>98</v>
      </c>
      <c r="C37" s="4" t="s">
        <v>13</v>
      </c>
      <c r="D37" s="4" t="s">
        <v>14</v>
      </c>
      <c r="E37" s="4" t="s">
        <v>15</v>
      </c>
      <c r="F37" s="4" t="s">
        <v>75</v>
      </c>
      <c r="G37" s="4" t="s">
        <v>29</v>
      </c>
      <c r="H37" s="4" t="s">
        <v>18</v>
      </c>
      <c r="I37" s="4" t="s">
        <v>76</v>
      </c>
      <c r="J37" s="5">
        <v>40695</v>
      </c>
      <c r="K37" s="8">
        <v>87</v>
      </c>
      <c r="L37" s="8">
        <v>87</v>
      </c>
      <c r="M37" s="6">
        <v>92</v>
      </c>
      <c r="N37" s="6">
        <v>94</v>
      </c>
      <c r="O37" s="6">
        <v>94</v>
      </c>
      <c r="P37" s="6">
        <v>95</v>
      </c>
      <c r="Q37" s="6">
        <v>96</v>
      </c>
      <c r="R37" s="6">
        <v>98</v>
      </c>
      <c r="S37" s="6">
        <v>95</v>
      </c>
      <c r="T37" s="8">
        <v>89</v>
      </c>
      <c r="U37" s="8">
        <v>88</v>
      </c>
      <c r="V37" s="6">
        <v>92</v>
      </c>
      <c r="W37" s="126">
        <f t="shared" si="0"/>
        <v>92.25</v>
      </c>
    </row>
    <row r="38" spans="1:23" x14ac:dyDescent="0.25">
      <c r="A38" s="127">
        <v>936121</v>
      </c>
      <c r="B38" s="4" t="s">
        <v>98</v>
      </c>
      <c r="C38" s="4" t="s">
        <v>20</v>
      </c>
      <c r="D38" s="4" t="s">
        <v>14</v>
      </c>
      <c r="E38" s="4" t="s">
        <v>15</v>
      </c>
      <c r="F38" s="4" t="s">
        <v>75</v>
      </c>
      <c r="G38" s="4" t="s">
        <v>21</v>
      </c>
      <c r="H38" s="4" t="s">
        <v>18</v>
      </c>
      <c r="I38" s="4" t="s">
        <v>76</v>
      </c>
      <c r="J38" s="5">
        <v>40695</v>
      </c>
      <c r="K38" s="8">
        <v>86</v>
      </c>
      <c r="L38" s="8">
        <v>87</v>
      </c>
      <c r="M38" s="6">
        <v>92</v>
      </c>
      <c r="N38" s="6">
        <v>94</v>
      </c>
      <c r="O38" s="6">
        <v>93</v>
      </c>
      <c r="P38" s="6">
        <v>95</v>
      </c>
      <c r="Q38" s="6">
        <v>96</v>
      </c>
      <c r="R38" s="6">
        <v>97</v>
      </c>
      <c r="S38" s="6">
        <v>95</v>
      </c>
      <c r="T38" s="8">
        <v>88</v>
      </c>
      <c r="U38" s="8">
        <v>88</v>
      </c>
      <c r="V38" s="6">
        <v>91</v>
      </c>
      <c r="W38" s="126">
        <f t="shared" si="0"/>
        <v>91.833333333333329</v>
      </c>
    </row>
    <row r="39" spans="1:23" x14ac:dyDescent="0.25">
      <c r="A39" s="128" t="s">
        <v>57</v>
      </c>
      <c r="B39" s="34"/>
      <c r="C39" s="34"/>
      <c r="D39" s="34"/>
      <c r="E39" s="34"/>
      <c r="F39" s="34"/>
      <c r="G39" s="34"/>
      <c r="H39" s="34"/>
      <c r="I39" s="34"/>
      <c r="J39" s="35"/>
      <c r="K39" s="28">
        <f>AVERAGE(K4:K38)</f>
        <v>76.742857142857147</v>
      </c>
      <c r="L39" s="28">
        <f t="shared" ref="L39:V39" si="1">AVERAGE(L4:L38)</f>
        <v>88.257142857142853</v>
      </c>
      <c r="M39" s="28">
        <f t="shared" si="1"/>
        <v>89.257142857142853</v>
      </c>
      <c r="N39" s="28">
        <f t="shared" si="1"/>
        <v>89.257142857142853</v>
      </c>
      <c r="O39" s="28">
        <f t="shared" si="1"/>
        <v>86.4</v>
      </c>
      <c r="P39" s="28">
        <f t="shared" si="1"/>
        <v>81.771428571428572</v>
      </c>
      <c r="Q39" s="28">
        <f t="shared" si="1"/>
        <v>66.742857142857147</v>
      </c>
      <c r="R39" s="28">
        <f t="shared" si="1"/>
        <v>78.342857142857142</v>
      </c>
      <c r="S39" s="28">
        <f t="shared" si="1"/>
        <v>83.6</v>
      </c>
      <c r="T39" s="28">
        <f t="shared" si="1"/>
        <v>76.714285714285708</v>
      </c>
      <c r="U39" s="28">
        <f t="shared" si="1"/>
        <v>78.285714285714292</v>
      </c>
      <c r="V39" s="28">
        <f t="shared" si="1"/>
        <v>77.685714285714283</v>
      </c>
      <c r="W39" s="129">
        <f>AVERAGE(K39:V39)</f>
        <v>81.088095238095249</v>
      </c>
    </row>
    <row r="40" spans="1:23" x14ac:dyDescent="0.25">
      <c r="A40" s="127" t="s">
        <v>58</v>
      </c>
      <c r="B40" s="30" t="s">
        <v>59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130"/>
    </row>
    <row r="41" spans="1:23" x14ac:dyDescent="0.25">
      <c r="A41" s="127" t="s">
        <v>60</v>
      </c>
      <c r="B41" s="30" t="s">
        <v>61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130"/>
    </row>
    <row r="42" spans="1:23" x14ac:dyDescent="0.25">
      <c r="A42" s="127" t="s">
        <v>62</v>
      </c>
      <c r="B42" s="30" t="s">
        <v>63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130"/>
    </row>
    <row r="43" spans="1:23" x14ac:dyDescent="0.25">
      <c r="A43" s="127" t="s">
        <v>62</v>
      </c>
      <c r="B43" s="30" t="s">
        <v>64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130"/>
    </row>
    <row r="44" spans="1:23" x14ac:dyDescent="0.25">
      <c r="A44" s="127" t="s">
        <v>62</v>
      </c>
      <c r="B44" s="30" t="s">
        <v>65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130"/>
    </row>
    <row r="45" spans="1:23" x14ac:dyDescent="0.25">
      <c r="A45" s="127" t="s">
        <v>66</v>
      </c>
      <c r="B45" s="30" t="s">
        <v>67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130"/>
    </row>
    <row r="46" spans="1:23" x14ac:dyDescent="0.25">
      <c r="A46" s="131" t="s">
        <v>68</v>
      </c>
      <c r="B46" s="36"/>
      <c r="C46" s="36"/>
      <c r="D46" s="36"/>
      <c r="E46" s="37"/>
      <c r="F46" s="38" t="s">
        <v>69</v>
      </c>
      <c r="G46" s="39"/>
      <c r="H46" s="39"/>
      <c r="I46" s="39"/>
      <c r="J46" s="40"/>
      <c r="K46" s="41" t="s">
        <v>70</v>
      </c>
      <c r="L46" s="42"/>
      <c r="M46" s="42"/>
      <c r="N46" s="42"/>
      <c r="O46" s="43"/>
      <c r="P46" s="44" t="s">
        <v>71</v>
      </c>
      <c r="Q46" s="45"/>
      <c r="R46" s="45"/>
      <c r="S46" s="45"/>
      <c r="T46" s="45"/>
      <c r="U46" s="45"/>
      <c r="V46" s="45"/>
      <c r="W46" s="132"/>
    </row>
    <row r="47" spans="1:23" x14ac:dyDescent="0.25">
      <c r="A47" s="133" t="s">
        <v>72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5"/>
    </row>
  </sheetData>
  <mergeCells count="14">
    <mergeCell ref="A47:W47"/>
    <mergeCell ref="B43:W43"/>
    <mergeCell ref="B44:W44"/>
    <mergeCell ref="B45:W45"/>
    <mergeCell ref="A46:E46"/>
    <mergeCell ref="F46:J46"/>
    <mergeCell ref="K46:O46"/>
    <mergeCell ref="P46:W46"/>
    <mergeCell ref="B42:W42"/>
    <mergeCell ref="A1:V1"/>
    <mergeCell ref="A2:V2"/>
    <mergeCell ref="A39:J39"/>
    <mergeCell ref="B40:W40"/>
    <mergeCell ref="B41:W41"/>
  </mergeCells>
  <printOptions horizontalCentered="1"/>
  <pageMargins left="0.11811023622047245" right="0.11811023622047245" top="0.59055118110236227" bottom="0.39370078740157483" header="0.31496062992125984" footer="0.31496062992125984"/>
  <pageSetup paperSize="9" orientation="landscape" verticalDpi="0" r:id="rId1"/>
  <ignoredErrors>
    <ignoredError sqref="W4:W39 K39:V3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showGridLines="0" workbookViewId="0">
      <selection activeCell="J38" sqref="J38"/>
    </sheetView>
  </sheetViews>
  <sheetFormatPr defaultRowHeight="15" x14ac:dyDescent="0.25"/>
  <cols>
    <col min="1" max="1" width="10.140625" customWidth="1"/>
    <col min="2" max="2" width="17.57031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11.140625" bestFit="1" customWidth="1"/>
    <col min="8" max="8" width="3.85546875" bestFit="1" customWidth="1"/>
    <col min="9" max="9" width="3.140625" bestFit="1" customWidth="1"/>
    <col min="10" max="10" width="5.85546875" bestFit="1" customWidth="1"/>
    <col min="11" max="11" width="6.7109375" customWidth="1"/>
    <col min="12" max="22" width="6.28515625" customWidth="1"/>
    <col min="23" max="23" width="5.85546875" bestFit="1" customWidth="1"/>
    <col min="26" max="26" width="17.5703125" bestFit="1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22"/>
    </row>
    <row r="2" spans="1:23" x14ac:dyDescent="0.25">
      <c r="A2" s="123" t="s">
        <v>99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24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36">
        <v>13962000</v>
      </c>
      <c r="B4" s="24" t="s">
        <v>100</v>
      </c>
      <c r="C4" s="24" t="s">
        <v>13</v>
      </c>
      <c r="D4" s="24" t="s">
        <v>14</v>
      </c>
      <c r="E4" s="24" t="s">
        <v>15</v>
      </c>
      <c r="F4" s="24" t="s">
        <v>33</v>
      </c>
      <c r="G4" s="24" t="s">
        <v>101</v>
      </c>
      <c r="H4" s="24" t="s">
        <v>35</v>
      </c>
      <c r="I4" s="24" t="s">
        <v>26</v>
      </c>
      <c r="J4" s="25">
        <v>33604</v>
      </c>
      <c r="K4" s="6">
        <v>99</v>
      </c>
      <c r="L4" s="6">
        <v>100</v>
      </c>
      <c r="M4" s="6">
        <v>96</v>
      </c>
      <c r="N4" s="7">
        <v>55</v>
      </c>
      <c r="O4" s="7">
        <v>54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126">
        <f>AVERAGE(K4:V4)</f>
        <v>33.666666666666664</v>
      </c>
    </row>
    <row r="5" spans="1:23" x14ac:dyDescent="0.25">
      <c r="A5" s="136">
        <v>462001</v>
      </c>
      <c r="B5" s="24" t="s">
        <v>100</v>
      </c>
      <c r="C5" s="24" t="s">
        <v>20</v>
      </c>
      <c r="D5" s="24" t="s">
        <v>14</v>
      </c>
      <c r="E5" s="24" t="s">
        <v>15</v>
      </c>
      <c r="F5" s="24" t="s">
        <v>33</v>
      </c>
      <c r="G5" s="24" t="s">
        <v>21</v>
      </c>
      <c r="H5" s="24" t="s">
        <v>35</v>
      </c>
      <c r="I5" s="24" t="s">
        <v>26</v>
      </c>
      <c r="J5" s="25">
        <v>33604</v>
      </c>
      <c r="K5" s="6">
        <v>98</v>
      </c>
      <c r="L5" s="6">
        <v>100</v>
      </c>
      <c r="M5" s="6">
        <v>99</v>
      </c>
      <c r="N5" s="6">
        <v>99</v>
      </c>
      <c r="O5" s="6">
        <v>97</v>
      </c>
      <c r="P5" s="6">
        <v>97</v>
      </c>
      <c r="Q5" s="6">
        <v>99</v>
      </c>
      <c r="R5" s="8">
        <v>85</v>
      </c>
      <c r="S5" s="7">
        <v>19</v>
      </c>
      <c r="T5" s="7">
        <v>5</v>
      </c>
      <c r="U5" s="7">
        <v>0</v>
      </c>
      <c r="V5" s="7">
        <v>63</v>
      </c>
      <c r="W5" s="126">
        <f t="shared" ref="W5:W21" si="0">AVERAGE(K5:V5)</f>
        <v>71.75</v>
      </c>
    </row>
    <row r="6" spans="1:23" x14ac:dyDescent="0.25">
      <c r="A6" s="136">
        <v>13990000</v>
      </c>
      <c r="B6" s="24" t="s">
        <v>102</v>
      </c>
      <c r="C6" s="24" t="s">
        <v>13</v>
      </c>
      <c r="D6" s="24" t="s">
        <v>14</v>
      </c>
      <c r="E6" s="24" t="s">
        <v>15</v>
      </c>
      <c r="F6" s="24" t="s">
        <v>16</v>
      </c>
      <c r="G6" s="24" t="s">
        <v>17</v>
      </c>
      <c r="H6" s="24" t="s">
        <v>18</v>
      </c>
      <c r="I6" s="24" t="s">
        <v>26</v>
      </c>
      <c r="J6" s="25">
        <v>41456</v>
      </c>
      <c r="K6" s="6">
        <v>97</v>
      </c>
      <c r="L6" s="6">
        <v>98</v>
      </c>
      <c r="M6" s="6">
        <v>99</v>
      </c>
      <c r="N6" s="6">
        <v>99</v>
      </c>
      <c r="O6" s="6">
        <v>97</v>
      </c>
      <c r="P6" s="6">
        <v>98</v>
      </c>
      <c r="Q6" s="6">
        <v>99</v>
      </c>
      <c r="R6" s="6">
        <v>100</v>
      </c>
      <c r="S6" s="6">
        <v>100</v>
      </c>
      <c r="T6" s="6">
        <v>97</v>
      </c>
      <c r="U6" s="6">
        <v>95</v>
      </c>
      <c r="V6" s="6">
        <v>96</v>
      </c>
      <c r="W6" s="126">
        <f t="shared" si="0"/>
        <v>97.916666666666671</v>
      </c>
    </row>
    <row r="7" spans="1:23" x14ac:dyDescent="0.25">
      <c r="A7" s="136">
        <v>361000</v>
      </c>
      <c r="B7" s="24" t="s">
        <v>102</v>
      </c>
      <c r="C7" s="24" t="s">
        <v>20</v>
      </c>
      <c r="D7" s="24" t="s">
        <v>14</v>
      </c>
      <c r="E7" s="24" t="s">
        <v>15</v>
      </c>
      <c r="F7" s="24" t="s">
        <v>16</v>
      </c>
      <c r="G7" s="24" t="s">
        <v>21</v>
      </c>
      <c r="H7" s="24" t="s">
        <v>18</v>
      </c>
      <c r="I7" s="24" t="s">
        <v>26</v>
      </c>
      <c r="J7" s="25">
        <v>41456</v>
      </c>
      <c r="K7" s="6">
        <v>97</v>
      </c>
      <c r="L7" s="6">
        <v>98</v>
      </c>
      <c r="M7" s="6">
        <v>99</v>
      </c>
      <c r="N7" s="6">
        <v>99</v>
      </c>
      <c r="O7" s="6">
        <v>97</v>
      </c>
      <c r="P7" s="6">
        <v>97</v>
      </c>
      <c r="Q7" s="8">
        <v>88</v>
      </c>
      <c r="R7" s="7">
        <v>0</v>
      </c>
      <c r="S7" s="6">
        <v>100</v>
      </c>
      <c r="T7" s="6">
        <v>97</v>
      </c>
      <c r="U7" s="6">
        <v>95</v>
      </c>
      <c r="V7" s="6">
        <v>95</v>
      </c>
      <c r="W7" s="126">
        <f t="shared" si="0"/>
        <v>88.5</v>
      </c>
    </row>
    <row r="8" spans="1:23" x14ac:dyDescent="0.25">
      <c r="A8" s="136">
        <v>16030000</v>
      </c>
      <c r="B8" s="24" t="s">
        <v>103</v>
      </c>
      <c r="C8" s="24" t="s">
        <v>13</v>
      </c>
      <c r="D8" s="24" t="s">
        <v>14</v>
      </c>
      <c r="E8" s="24" t="s">
        <v>15</v>
      </c>
      <c r="F8" s="24" t="s">
        <v>16</v>
      </c>
      <c r="G8" s="24" t="s">
        <v>34</v>
      </c>
      <c r="H8" s="24" t="s">
        <v>18</v>
      </c>
      <c r="I8" s="24" t="s">
        <v>26</v>
      </c>
      <c r="J8" s="25">
        <v>38231</v>
      </c>
      <c r="K8" s="6">
        <v>97</v>
      </c>
      <c r="L8" s="6">
        <v>99</v>
      </c>
      <c r="M8" s="6">
        <v>99</v>
      </c>
      <c r="N8" s="6">
        <v>100</v>
      </c>
      <c r="O8" s="6">
        <v>94</v>
      </c>
      <c r="P8" s="6">
        <v>97</v>
      </c>
      <c r="Q8" s="6">
        <v>98</v>
      </c>
      <c r="R8" s="6">
        <v>100</v>
      </c>
      <c r="S8" s="6">
        <v>100</v>
      </c>
      <c r="T8" s="6">
        <v>96</v>
      </c>
      <c r="U8" s="6">
        <v>94</v>
      </c>
      <c r="V8" s="6">
        <v>97</v>
      </c>
      <c r="W8" s="126">
        <f t="shared" si="0"/>
        <v>97.583333333333329</v>
      </c>
    </row>
    <row r="9" spans="1:23" x14ac:dyDescent="0.25">
      <c r="A9" s="136">
        <v>358001</v>
      </c>
      <c r="B9" s="24" t="s">
        <v>103</v>
      </c>
      <c r="C9" s="24" t="s">
        <v>20</v>
      </c>
      <c r="D9" s="24" t="s">
        <v>14</v>
      </c>
      <c r="E9" s="24" t="s">
        <v>15</v>
      </c>
      <c r="F9" s="24" t="s">
        <v>16</v>
      </c>
      <c r="G9" s="24" t="s">
        <v>21</v>
      </c>
      <c r="H9" s="24" t="s">
        <v>18</v>
      </c>
      <c r="I9" s="24" t="s">
        <v>26</v>
      </c>
      <c r="J9" s="25">
        <v>38231</v>
      </c>
      <c r="K9" s="6">
        <v>97</v>
      </c>
      <c r="L9" s="6">
        <v>99</v>
      </c>
      <c r="M9" s="6">
        <v>99</v>
      </c>
      <c r="N9" s="6">
        <v>100</v>
      </c>
      <c r="O9" s="6">
        <v>94</v>
      </c>
      <c r="P9" s="6">
        <v>97</v>
      </c>
      <c r="Q9" s="6">
        <v>98</v>
      </c>
      <c r="R9" s="6">
        <v>100</v>
      </c>
      <c r="S9" s="6">
        <v>100</v>
      </c>
      <c r="T9" s="6">
        <v>96</v>
      </c>
      <c r="U9" s="6">
        <v>94</v>
      </c>
      <c r="V9" s="6">
        <v>97</v>
      </c>
      <c r="W9" s="126">
        <f t="shared" si="0"/>
        <v>97.583333333333329</v>
      </c>
    </row>
    <row r="10" spans="1:23" x14ac:dyDescent="0.25">
      <c r="A10" s="136">
        <v>13150000</v>
      </c>
      <c r="B10" s="24" t="s">
        <v>104</v>
      </c>
      <c r="C10" s="24" t="s">
        <v>13</v>
      </c>
      <c r="D10" s="24" t="s">
        <v>14</v>
      </c>
      <c r="E10" s="24" t="s">
        <v>15</v>
      </c>
      <c r="F10" s="24" t="s">
        <v>33</v>
      </c>
      <c r="G10" s="24" t="s">
        <v>34</v>
      </c>
      <c r="H10" s="24" t="s">
        <v>35</v>
      </c>
      <c r="I10" s="24" t="s">
        <v>26</v>
      </c>
      <c r="J10" s="25">
        <v>37530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126">
        <f t="shared" si="0"/>
        <v>0</v>
      </c>
    </row>
    <row r="11" spans="1:23" x14ac:dyDescent="0.25">
      <c r="A11" s="136">
        <v>463004</v>
      </c>
      <c r="B11" s="24" t="s">
        <v>104</v>
      </c>
      <c r="C11" s="24" t="s">
        <v>20</v>
      </c>
      <c r="D11" s="24" t="s">
        <v>14</v>
      </c>
      <c r="E11" s="24" t="s">
        <v>15</v>
      </c>
      <c r="F11" s="24" t="s">
        <v>33</v>
      </c>
      <c r="G11" s="24" t="s">
        <v>21</v>
      </c>
      <c r="H11" s="24" t="s">
        <v>35</v>
      </c>
      <c r="I11" s="24" t="s">
        <v>26</v>
      </c>
      <c r="J11" s="25">
        <v>37530</v>
      </c>
      <c r="K11" s="6">
        <v>91</v>
      </c>
      <c r="L11" s="6">
        <v>98</v>
      </c>
      <c r="M11" s="6">
        <v>99</v>
      </c>
      <c r="N11" s="6">
        <v>100</v>
      </c>
      <c r="O11" s="6">
        <v>97</v>
      </c>
      <c r="P11" s="6">
        <v>91</v>
      </c>
      <c r="Q11" s="7">
        <v>2</v>
      </c>
      <c r="R11" s="7">
        <v>0</v>
      </c>
      <c r="S11" s="7">
        <v>0</v>
      </c>
      <c r="T11" s="7">
        <v>0</v>
      </c>
      <c r="U11" s="7">
        <v>0</v>
      </c>
      <c r="V11" s="7">
        <v>16</v>
      </c>
      <c r="W11" s="126">
        <f t="shared" si="0"/>
        <v>49.5</v>
      </c>
    </row>
    <row r="12" spans="1:23" x14ac:dyDescent="0.25">
      <c r="A12" s="136">
        <v>14100000</v>
      </c>
      <c r="B12" s="24" t="s">
        <v>105</v>
      </c>
      <c r="C12" s="24" t="s">
        <v>13</v>
      </c>
      <c r="D12" s="24" t="s">
        <v>14</v>
      </c>
      <c r="E12" s="24" t="s">
        <v>15</v>
      </c>
      <c r="F12" s="24" t="s">
        <v>16</v>
      </c>
      <c r="G12" s="24" t="s">
        <v>106</v>
      </c>
      <c r="H12" s="24" t="s">
        <v>18</v>
      </c>
      <c r="I12" s="24" t="s">
        <v>26</v>
      </c>
      <c r="J12" s="25">
        <v>37043</v>
      </c>
      <c r="K12" s="7">
        <v>0</v>
      </c>
      <c r="L12" s="7">
        <v>0</v>
      </c>
      <c r="M12" s="7">
        <v>0</v>
      </c>
      <c r="N12" s="7">
        <v>37</v>
      </c>
      <c r="O12" s="6">
        <v>96</v>
      </c>
      <c r="P12" s="6">
        <v>95</v>
      </c>
      <c r="Q12" s="6">
        <v>99</v>
      </c>
      <c r="R12" s="6">
        <v>100</v>
      </c>
      <c r="S12" s="6">
        <v>99</v>
      </c>
      <c r="T12" s="7">
        <v>3</v>
      </c>
      <c r="U12" s="7">
        <v>0</v>
      </c>
      <c r="V12" s="7">
        <v>0</v>
      </c>
      <c r="W12" s="126">
        <f t="shared" si="0"/>
        <v>44.083333333333336</v>
      </c>
    </row>
    <row r="13" spans="1:23" x14ac:dyDescent="0.25">
      <c r="A13" s="136">
        <v>360001</v>
      </c>
      <c r="B13" s="24" t="s">
        <v>105</v>
      </c>
      <c r="C13" s="24" t="s">
        <v>20</v>
      </c>
      <c r="D13" s="24" t="s">
        <v>14</v>
      </c>
      <c r="E13" s="24" t="s">
        <v>15</v>
      </c>
      <c r="F13" s="24" t="s">
        <v>16</v>
      </c>
      <c r="G13" s="24" t="s">
        <v>21</v>
      </c>
      <c r="H13" s="24" t="s">
        <v>18</v>
      </c>
      <c r="I13" s="24" t="s">
        <v>26</v>
      </c>
      <c r="J13" s="25">
        <v>37043</v>
      </c>
      <c r="K13" s="6">
        <v>97</v>
      </c>
      <c r="L13" s="6">
        <v>99</v>
      </c>
      <c r="M13" s="6">
        <v>99</v>
      </c>
      <c r="N13" s="6">
        <v>100</v>
      </c>
      <c r="O13" s="6">
        <v>96</v>
      </c>
      <c r="P13" s="6">
        <v>97</v>
      </c>
      <c r="Q13" s="6">
        <v>99</v>
      </c>
      <c r="R13" s="6">
        <v>100</v>
      </c>
      <c r="S13" s="6">
        <v>99</v>
      </c>
      <c r="T13" s="7">
        <v>76</v>
      </c>
      <c r="U13" s="7">
        <v>0</v>
      </c>
      <c r="V13" s="7">
        <v>0</v>
      </c>
      <c r="W13" s="126">
        <f t="shared" si="0"/>
        <v>80.166666666666671</v>
      </c>
    </row>
    <row r="14" spans="1:23" x14ac:dyDescent="0.25">
      <c r="A14" s="136">
        <v>14790000</v>
      </c>
      <c r="B14" s="24" t="s">
        <v>107</v>
      </c>
      <c r="C14" s="24" t="s">
        <v>13</v>
      </c>
      <c r="D14" s="24" t="s">
        <v>14</v>
      </c>
      <c r="E14" s="24" t="s">
        <v>15</v>
      </c>
      <c r="F14" s="24" t="s">
        <v>16</v>
      </c>
      <c r="G14" s="24" t="s">
        <v>29</v>
      </c>
      <c r="H14" s="24" t="s">
        <v>18</v>
      </c>
      <c r="I14" s="24" t="s">
        <v>108</v>
      </c>
      <c r="J14" s="25">
        <v>41395</v>
      </c>
      <c r="K14" s="7">
        <v>33</v>
      </c>
      <c r="L14" s="6">
        <v>99</v>
      </c>
      <c r="M14" s="6">
        <v>99</v>
      </c>
      <c r="N14" s="6">
        <v>99</v>
      </c>
      <c r="O14" s="6">
        <v>97</v>
      </c>
      <c r="P14" s="6">
        <v>98</v>
      </c>
      <c r="Q14" s="6">
        <v>99</v>
      </c>
      <c r="R14" s="6">
        <v>100</v>
      </c>
      <c r="S14" s="6">
        <v>100</v>
      </c>
      <c r="T14" s="6">
        <v>97</v>
      </c>
      <c r="U14" s="6">
        <v>94</v>
      </c>
      <c r="V14" s="6">
        <v>96</v>
      </c>
      <c r="W14" s="126">
        <f t="shared" si="0"/>
        <v>92.583333333333329</v>
      </c>
    </row>
    <row r="15" spans="1:23" x14ac:dyDescent="0.25">
      <c r="A15" s="136">
        <v>61000</v>
      </c>
      <c r="B15" s="24" t="s">
        <v>107</v>
      </c>
      <c r="C15" s="24" t="s">
        <v>20</v>
      </c>
      <c r="D15" s="24" t="s">
        <v>14</v>
      </c>
      <c r="E15" s="24" t="s">
        <v>15</v>
      </c>
      <c r="F15" s="24" t="s">
        <v>16</v>
      </c>
      <c r="G15" s="24" t="s">
        <v>21</v>
      </c>
      <c r="H15" s="24" t="s">
        <v>18</v>
      </c>
      <c r="I15" s="24" t="s">
        <v>108</v>
      </c>
      <c r="J15" s="25">
        <v>41395</v>
      </c>
      <c r="K15" s="6">
        <v>97</v>
      </c>
      <c r="L15" s="6">
        <v>98</v>
      </c>
      <c r="M15" s="6">
        <v>99</v>
      </c>
      <c r="N15" s="6">
        <v>99</v>
      </c>
      <c r="O15" s="6">
        <v>97</v>
      </c>
      <c r="P15" s="6">
        <v>98</v>
      </c>
      <c r="Q15" s="6">
        <v>99</v>
      </c>
      <c r="R15" s="6">
        <v>100</v>
      </c>
      <c r="S15" s="6">
        <v>100</v>
      </c>
      <c r="T15" s="6">
        <v>97</v>
      </c>
      <c r="U15" s="6">
        <v>94</v>
      </c>
      <c r="V15" s="6">
        <v>96</v>
      </c>
      <c r="W15" s="126">
        <f t="shared" si="0"/>
        <v>97.833333333333329</v>
      </c>
    </row>
    <row r="16" spans="1:23" x14ac:dyDescent="0.25">
      <c r="A16" s="136">
        <v>11500000</v>
      </c>
      <c r="B16" s="24" t="s">
        <v>109</v>
      </c>
      <c r="C16" s="24" t="s">
        <v>13</v>
      </c>
      <c r="D16" s="24" t="s">
        <v>14</v>
      </c>
      <c r="E16" s="24" t="s">
        <v>15</v>
      </c>
      <c r="F16" s="24" t="s">
        <v>16</v>
      </c>
      <c r="G16" s="24" t="s">
        <v>34</v>
      </c>
      <c r="H16" s="24" t="s">
        <v>18</v>
      </c>
      <c r="I16" s="24" t="s">
        <v>26</v>
      </c>
      <c r="J16" s="25">
        <v>35551</v>
      </c>
      <c r="K16" s="6">
        <v>96</v>
      </c>
      <c r="L16" s="6">
        <v>99</v>
      </c>
      <c r="M16" s="6">
        <v>99</v>
      </c>
      <c r="N16" s="6">
        <v>99</v>
      </c>
      <c r="O16" s="6">
        <v>97</v>
      </c>
      <c r="P16" s="6">
        <v>98</v>
      </c>
      <c r="Q16" s="6">
        <v>99</v>
      </c>
      <c r="R16" s="6">
        <v>100</v>
      </c>
      <c r="S16" s="6">
        <v>100</v>
      </c>
      <c r="T16" s="6">
        <v>97</v>
      </c>
      <c r="U16" s="6">
        <v>95</v>
      </c>
      <c r="V16" s="6">
        <v>96</v>
      </c>
      <c r="W16" s="126">
        <f t="shared" si="0"/>
        <v>97.916666666666671</v>
      </c>
    </row>
    <row r="17" spans="1:24" x14ac:dyDescent="0.25">
      <c r="A17" s="136">
        <v>367000</v>
      </c>
      <c r="B17" s="24" t="s">
        <v>109</v>
      </c>
      <c r="C17" s="24" t="s">
        <v>20</v>
      </c>
      <c r="D17" s="24" t="s">
        <v>14</v>
      </c>
      <c r="E17" s="24" t="s">
        <v>15</v>
      </c>
      <c r="F17" s="24" t="s">
        <v>16</v>
      </c>
      <c r="G17" s="24" t="s">
        <v>21</v>
      </c>
      <c r="H17" s="24" t="s">
        <v>18</v>
      </c>
      <c r="I17" s="24" t="s">
        <v>26</v>
      </c>
      <c r="J17" s="25">
        <v>35551</v>
      </c>
      <c r="K17" s="6">
        <v>96</v>
      </c>
      <c r="L17" s="6">
        <v>99</v>
      </c>
      <c r="M17" s="6">
        <v>99</v>
      </c>
      <c r="N17" s="6">
        <v>99</v>
      </c>
      <c r="O17" s="6">
        <v>97</v>
      </c>
      <c r="P17" s="6">
        <v>98</v>
      </c>
      <c r="Q17" s="6">
        <v>99</v>
      </c>
      <c r="R17" s="6">
        <v>100</v>
      </c>
      <c r="S17" s="6">
        <v>100</v>
      </c>
      <c r="T17" s="6">
        <v>97</v>
      </c>
      <c r="U17" s="6">
        <v>95</v>
      </c>
      <c r="V17" s="6">
        <v>96</v>
      </c>
      <c r="W17" s="126">
        <f t="shared" si="0"/>
        <v>97.916666666666671</v>
      </c>
    </row>
    <row r="18" spans="1:24" x14ac:dyDescent="0.25">
      <c r="A18" s="136">
        <v>10100000</v>
      </c>
      <c r="B18" s="24" t="s">
        <v>110</v>
      </c>
      <c r="C18" s="24" t="s">
        <v>13</v>
      </c>
      <c r="D18" s="24" t="s">
        <v>14</v>
      </c>
      <c r="E18" s="24" t="s">
        <v>15</v>
      </c>
      <c r="F18" s="24" t="s">
        <v>16</v>
      </c>
      <c r="G18" s="24" t="s">
        <v>34</v>
      </c>
      <c r="H18" s="24" t="s">
        <v>18</v>
      </c>
      <c r="I18" s="24" t="s">
        <v>26</v>
      </c>
      <c r="J18" s="25">
        <v>36739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37</v>
      </c>
      <c r="T18" s="6">
        <v>97</v>
      </c>
      <c r="U18" s="6">
        <v>95</v>
      </c>
      <c r="V18" s="6">
        <v>97</v>
      </c>
      <c r="W18" s="126">
        <f t="shared" si="0"/>
        <v>27.166666666666668</v>
      </c>
    </row>
    <row r="19" spans="1:24" x14ac:dyDescent="0.25">
      <c r="A19" s="136">
        <v>0</v>
      </c>
      <c r="B19" s="24" t="s">
        <v>110</v>
      </c>
      <c r="C19" s="24" t="s">
        <v>20</v>
      </c>
      <c r="D19" s="24" t="s">
        <v>14</v>
      </c>
      <c r="E19" s="24" t="s">
        <v>15</v>
      </c>
      <c r="F19" s="24" t="s">
        <v>16</v>
      </c>
      <c r="G19" s="24" t="s">
        <v>21</v>
      </c>
      <c r="H19" s="24" t="s">
        <v>18</v>
      </c>
      <c r="I19" s="24" t="s">
        <v>26</v>
      </c>
      <c r="J19" s="25">
        <v>36739</v>
      </c>
      <c r="K19" s="6">
        <v>96</v>
      </c>
      <c r="L19" s="6">
        <v>99</v>
      </c>
      <c r="M19" s="6">
        <v>99</v>
      </c>
      <c r="N19" s="6">
        <v>99</v>
      </c>
      <c r="O19" s="6">
        <v>97</v>
      </c>
      <c r="P19" s="7">
        <v>31</v>
      </c>
      <c r="Q19" s="7">
        <v>0</v>
      </c>
      <c r="R19" s="7">
        <v>29</v>
      </c>
      <c r="S19" s="6">
        <v>100</v>
      </c>
      <c r="T19" s="6">
        <v>97</v>
      </c>
      <c r="U19" s="6">
        <v>95</v>
      </c>
      <c r="V19" s="6">
        <v>96</v>
      </c>
      <c r="W19" s="126">
        <f t="shared" si="0"/>
        <v>78.166666666666671</v>
      </c>
      <c r="X19" s="12"/>
    </row>
    <row r="20" spans="1:24" x14ac:dyDescent="0.25">
      <c r="A20" s="136">
        <v>12900001</v>
      </c>
      <c r="B20" s="24" t="s">
        <v>111</v>
      </c>
      <c r="C20" s="24" t="s">
        <v>13</v>
      </c>
      <c r="D20" s="24" t="s">
        <v>14</v>
      </c>
      <c r="E20" s="24" t="s">
        <v>15</v>
      </c>
      <c r="F20" s="24" t="s">
        <v>16</v>
      </c>
      <c r="G20" s="24" t="s">
        <v>101</v>
      </c>
      <c r="H20" s="24" t="s">
        <v>18</v>
      </c>
      <c r="I20" s="24" t="s">
        <v>26</v>
      </c>
      <c r="J20" s="25">
        <v>33604</v>
      </c>
      <c r="K20" s="6">
        <v>98</v>
      </c>
      <c r="L20" s="6">
        <v>99</v>
      </c>
      <c r="M20" s="6">
        <v>99</v>
      </c>
      <c r="N20" s="6">
        <v>99</v>
      </c>
      <c r="O20" s="6">
        <v>97</v>
      </c>
      <c r="P20" s="6">
        <v>96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126">
        <f t="shared" si="0"/>
        <v>49</v>
      </c>
    </row>
    <row r="21" spans="1:24" x14ac:dyDescent="0.25">
      <c r="A21" s="136">
        <v>364003</v>
      </c>
      <c r="B21" s="24" t="s">
        <v>111</v>
      </c>
      <c r="C21" s="24" t="s">
        <v>20</v>
      </c>
      <c r="D21" s="24" t="s">
        <v>14</v>
      </c>
      <c r="E21" s="24" t="s">
        <v>15</v>
      </c>
      <c r="F21" s="24" t="s">
        <v>16</v>
      </c>
      <c r="G21" s="24" t="s">
        <v>21</v>
      </c>
      <c r="H21" s="24" t="s">
        <v>18</v>
      </c>
      <c r="I21" s="24" t="s">
        <v>26</v>
      </c>
      <c r="J21" s="25">
        <v>33604</v>
      </c>
      <c r="K21" s="6">
        <v>98</v>
      </c>
      <c r="L21" s="6">
        <v>99</v>
      </c>
      <c r="M21" s="6">
        <v>99</v>
      </c>
      <c r="N21" s="6">
        <v>99</v>
      </c>
      <c r="O21" s="6">
        <v>95</v>
      </c>
      <c r="P21" s="6">
        <v>96</v>
      </c>
      <c r="Q21" s="7">
        <v>0</v>
      </c>
      <c r="R21" s="7">
        <v>22</v>
      </c>
      <c r="S21" s="7">
        <v>29</v>
      </c>
      <c r="T21" s="7">
        <v>3</v>
      </c>
      <c r="U21" s="7">
        <v>33</v>
      </c>
      <c r="V21" s="7">
        <v>40</v>
      </c>
      <c r="W21" s="126">
        <f t="shared" si="0"/>
        <v>59.416666666666664</v>
      </c>
    </row>
    <row r="22" spans="1:24" x14ac:dyDescent="0.25">
      <c r="A22" s="128" t="s">
        <v>57</v>
      </c>
      <c r="B22" s="34"/>
      <c r="C22" s="34"/>
      <c r="D22" s="34"/>
      <c r="E22" s="34"/>
      <c r="F22" s="34"/>
      <c r="G22" s="34"/>
      <c r="H22" s="34"/>
      <c r="I22" s="34"/>
      <c r="J22" s="35"/>
      <c r="K22" s="9">
        <f t="shared" ref="K22:V22" si="1">AVERAGE(K4:K21)</f>
        <v>77.055555555555557</v>
      </c>
      <c r="L22" s="9">
        <f t="shared" si="1"/>
        <v>82.388888888888886</v>
      </c>
      <c r="M22" s="9">
        <f t="shared" si="1"/>
        <v>82.333333333333329</v>
      </c>
      <c r="N22" s="9">
        <f t="shared" si="1"/>
        <v>82.333333333333329</v>
      </c>
      <c r="O22" s="9">
        <f t="shared" si="1"/>
        <v>83.277777777777771</v>
      </c>
      <c r="P22" s="9">
        <f t="shared" si="1"/>
        <v>76.888888888888886</v>
      </c>
      <c r="Q22" s="9">
        <f t="shared" si="1"/>
        <v>59.888888888888886</v>
      </c>
      <c r="R22" s="9">
        <f t="shared" si="1"/>
        <v>57.555555555555557</v>
      </c>
      <c r="S22" s="9">
        <f t="shared" si="1"/>
        <v>65.722222222222229</v>
      </c>
      <c r="T22" s="9">
        <f t="shared" si="1"/>
        <v>58.611111111111114</v>
      </c>
      <c r="U22" s="9">
        <f t="shared" si="1"/>
        <v>54.388888888888886</v>
      </c>
      <c r="V22" s="9">
        <f t="shared" si="1"/>
        <v>60.055555555555557</v>
      </c>
      <c r="W22" s="137">
        <f>AVERAGE(K22:V22)</f>
        <v>70.041666666666657</v>
      </c>
    </row>
    <row r="23" spans="1:24" x14ac:dyDescent="0.25">
      <c r="A23" s="127" t="s">
        <v>58</v>
      </c>
      <c r="B23" s="30" t="s">
        <v>59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130"/>
    </row>
    <row r="24" spans="1:24" x14ac:dyDescent="0.25">
      <c r="A24" s="127" t="s">
        <v>60</v>
      </c>
      <c r="B24" s="30" t="s">
        <v>61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130"/>
    </row>
    <row r="25" spans="1:24" x14ac:dyDescent="0.25">
      <c r="A25" s="127" t="s">
        <v>62</v>
      </c>
      <c r="B25" s="30" t="s">
        <v>63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130"/>
    </row>
    <row r="26" spans="1:24" x14ac:dyDescent="0.25">
      <c r="A26" s="127" t="s">
        <v>62</v>
      </c>
      <c r="B26" s="30" t="s">
        <v>64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130"/>
    </row>
    <row r="27" spans="1:24" x14ac:dyDescent="0.25">
      <c r="A27" s="127" t="s">
        <v>62</v>
      </c>
      <c r="B27" s="30" t="s">
        <v>65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130"/>
    </row>
    <row r="28" spans="1:24" x14ac:dyDescent="0.25">
      <c r="A28" s="127" t="s">
        <v>66</v>
      </c>
      <c r="B28" s="30" t="s">
        <v>67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130"/>
    </row>
    <row r="29" spans="1:24" x14ac:dyDescent="0.25">
      <c r="A29" s="131" t="s">
        <v>68</v>
      </c>
      <c r="B29" s="36"/>
      <c r="C29" s="36"/>
      <c r="D29" s="36"/>
      <c r="E29" s="37"/>
      <c r="F29" s="38" t="s">
        <v>69</v>
      </c>
      <c r="G29" s="39"/>
      <c r="H29" s="39"/>
      <c r="I29" s="39"/>
      <c r="J29" s="40"/>
      <c r="K29" s="41" t="s">
        <v>70</v>
      </c>
      <c r="L29" s="42"/>
      <c r="M29" s="42"/>
      <c r="N29" s="42"/>
      <c r="O29" s="43"/>
      <c r="P29" s="44" t="s">
        <v>71</v>
      </c>
      <c r="Q29" s="45"/>
      <c r="R29" s="45"/>
      <c r="S29" s="45"/>
      <c r="T29" s="45"/>
      <c r="U29" s="45"/>
      <c r="V29" s="45"/>
      <c r="W29" s="132"/>
    </row>
    <row r="30" spans="1:24" x14ac:dyDescent="0.25">
      <c r="A30" s="133" t="s">
        <v>72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5"/>
    </row>
  </sheetData>
  <mergeCells count="14">
    <mergeCell ref="B25:W25"/>
    <mergeCell ref="A1:V1"/>
    <mergeCell ref="A2:V2"/>
    <mergeCell ref="A22:J22"/>
    <mergeCell ref="B23:W23"/>
    <mergeCell ref="B24:W24"/>
    <mergeCell ref="A30:W30"/>
    <mergeCell ref="B26:W26"/>
    <mergeCell ref="B27:W27"/>
    <mergeCell ref="B28:W28"/>
    <mergeCell ref="A29:E29"/>
    <mergeCell ref="F29:J29"/>
    <mergeCell ref="K29:O29"/>
    <mergeCell ref="P29:W29"/>
  </mergeCells>
  <printOptions horizontalCentered="1"/>
  <pageMargins left="0.11811023622047245" right="0.11811023622047245" top="0.39370078740157483" bottom="0.19685039370078741" header="0.31496062992125984" footer="0.31496062992125984"/>
  <pageSetup paperSize="9" scale="95" orientation="landscape" r:id="rId1"/>
  <ignoredErrors>
    <ignoredError sqref="W4:W22 M22:V22 K22:L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0"/>
  <sheetViews>
    <sheetView showGridLines="0" workbookViewId="0">
      <selection activeCell="Z22" sqref="Z22"/>
    </sheetView>
  </sheetViews>
  <sheetFormatPr defaultRowHeight="15" x14ac:dyDescent="0.25"/>
  <cols>
    <col min="1" max="1" width="10.28515625" customWidth="1"/>
    <col min="2" max="2" width="16.285156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4.140625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6.7109375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38"/>
    </row>
    <row r="2" spans="1:23" ht="15.75" customHeight="1" x14ac:dyDescent="0.25">
      <c r="A2" s="123" t="s">
        <v>112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24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27">
        <v>45770000</v>
      </c>
      <c r="B4" s="4" t="s">
        <v>113</v>
      </c>
      <c r="C4" s="4" t="s">
        <v>13</v>
      </c>
      <c r="D4" s="4" t="s">
        <v>14</v>
      </c>
      <c r="E4" s="4" t="s">
        <v>15</v>
      </c>
      <c r="F4" s="4" t="s">
        <v>75</v>
      </c>
      <c r="G4" s="4" t="s">
        <v>17</v>
      </c>
      <c r="H4" s="4" t="s">
        <v>18</v>
      </c>
      <c r="I4" s="4" t="s">
        <v>114</v>
      </c>
      <c r="J4" s="5">
        <v>40664</v>
      </c>
      <c r="K4" s="7">
        <v>46</v>
      </c>
      <c r="L4" s="7">
        <v>65</v>
      </c>
      <c r="M4" s="6">
        <v>90</v>
      </c>
      <c r="N4" s="8">
        <v>87</v>
      </c>
      <c r="O4" s="7">
        <v>79</v>
      </c>
      <c r="P4" s="7">
        <v>56</v>
      </c>
      <c r="Q4" s="7">
        <v>39</v>
      </c>
      <c r="R4" s="7">
        <v>40</v>
      </c>
      <c r="S4" s="7">
        <v>42</v>
      </c>
      <c r="T4" s="7">
        <v>38</v>
      </c>
      <c r="U4" s="7">
        <v>42</v>
      </c>
      <c r="V4" s="7">
        <v>14</v>
      </c>
      <c r="W4" s="126">
        <f>AVERAGE(K4:V4)</f>
        <v>53.166666666666664</v>
      </c>
    </row>
    <row r="5" spans="1:23" x14ac:dyDescent="0.25">
      <c r="A5" s="127">
        <v>1344016</v>
      </c>
      <c r="B5" s="4" t="s">
        <v>113</v>
      </c>
      <c r="C5" s="4" t="s">
        <v>20</v>
      </c>
      <c r="D5" s="4" t="s">
        <v>14</v>
      </c>
      <c r="E5" s="4" t="s">
        <v>15</v>
      </c>
      <c r="F5" s="4" t="s">
        <v>75</v>
      </c>
      <c r="G5" s="4" t="s">
        <v>21</v>
      </c>
      <c r="H5" s="4" t="s">
        <v>18</v>
      </c>
      <c r="I5" s="4" t="s">
        <v>114</v>
      </c>
      <c r="J5" s="5">
        <v>40664</v>
      </c>
      <c r="K5" s="7">
        <v>47</v>
      </c>
      <c r="L5" s="7">
        <v>65</v>
      </c>
      <c r="M5" s="8">
        <v>89</v>
      </c>
      <c r="N5" s="8">
        <v>87</v>
      </c>
      <c r="O5" s="7">
        <v>78</v>
      </c>
      <c r="P5" s="7">
        <v>55</v>
      </c>
      <c r="Q5" s="7">
        <v>40</v>
      </c>
      <c r="R5" s="7">
        <v>40</v>
      </c>
      <c r="S5" s="7">
        <v>42</v>
      </c>
      <c r="T5" s="7">
        <v>38</v>
      </c>
      <c r="U5" s="7">
        <v>43</v>
      </c>
      <c r="V5" s="7">
        <v>42</v>
      </c>
      <c r="W5" s="126">
        <f t="shared" ref="W5:W21" si="0">AVERAGE(K5:V5)</f>
        <v>55.5</v>
      </c>
    </row>
    <row r="6" spans="1:23" x14ac:dyDescent="0.25">
      <c r="A6" s="136">
        <v>53166100</v>
      </c>
      <c r="B6" s="24" t="s">
        <v>115</v>
      </c>
      <c r="C6" s="24" t="s">
        <v>13</v>
      </c>
      <c r="D6" s="24" t="s">
        <v>14</v>
      </c>
      <c r="E6" s="24" t="s">
        <v>15</v>
      </c>
      <c r="F6" s="24"/>
      <c r="G6" s="24" t="s">
        <v>29</v>
      </c>
      <c r="H6" s="24"/>
      <c r="I6" s="24" t="s">
        <v>114</v>
      </c>
      <c r="J6" s="25">
        <v>41671</v>
      </c>
      <c r="K6" s="6">
        <v>97</v>
      </c>
      <c r="L6" s="6">
        <v>98</v>
      </c>
      <c r="M6" s="6">
        <v>99</v>
      </c>
      <c r="N6" s="6">
        <v>99</v>
      </c>
      <c r="O6" s="6">
        <v>96</v>
      </c>
      <c r="P6" s="6">
        <v>98</v>
      </c>
      <c r="Q6" s="6">
        <v>99</v>
      </c>
      <c r="R6" s="6">
        <v>100</v>
      </c>
      <c r="S6" s="6">
        <v>100</v>
      </c>
      <c r="T6" s="6">
        <v>96</v>
      </c>
      <c r="U6" s="6">
        <v>95</v>
      </c>
      <c r="V6" s="6">
        <v>93</v>
      </c>
      <c r="W6" s="126">
        <f t="shared" si="0"/>
        <v>97.5</v>
      </c>
    </row>
    <row r="7" spans="1:23" x14ac:dyDescent="0.25">
      <c r="A7" s="136">
        <v>0</v>
      </c>
      <c r="B7" s="24" t="s">
        <v>115</v>
      </c>
      <c r="C7" s="24" t="s">
        <v>20</v>
      </c>
      <c r="D7" s="24" t="s">
        <v>14</v>
      </c>
      <c r="E7" s="24" t="s">
        <v>15</v>
      </c>
      <c r="F7" s="24"/>
      <c r="G7" s="24" t="s">
        <v>21</v>
      </c>
      <c r="H7" s="24"/>
      <c r="I7" s="24" t="s">
        <v>114</v>
      </c>
      <c r="J7" s="25">
        <v>41671</v>
      </c>
      <c r="K7" s="6">
        <v>97</v>
      </c>
      <c r="L7" s="6">
        <v>98</v>
      </c>
      <c r="M7" s="6">
        <v>99</v>
      </c>
      <c r="N7" s="6">
        <v>99</v>
      </c>
      <c r="O7" s="6">
        <v>96</v>
      </c>
      <c r="P7" s="6">
        <v>98</v>
      </c>
      <c r="Q7" s="6">
        <v>99</v>
      </c>
      <c r="R7" s="6">
        <v>100</v>
      </c>
      <c r="S7" s="6">
        <v>100</v>
      </c>
      <c r="T7" s="6">
        <v>95</v>
      </c>
      <c r="U7" s="6">
        <v>95</v>
      </c>
      <c r="V7" s="6">
        <v>93</v>
      </c>
      <c r="W7" s="126">
        <f t="shared" si="0"/>
        <v>97.416666666666671</v>
      </c>
    </row>
    <row r="8" spans="1:23" x14ac:dyDescent="0.25">
      <c r="A8" s="136">
        <v>46675000</v>
      </c>
      <c r="B8" s="24" t="s">
        <v>116</v>
      </c>
      <c r="C8" s="24" t="s">
        <v>13</v>
      </c>
      <c r="D8" s="24" t="s">
        <v>14</v>
      </c>
      <c r="E8" s="24" t="s">
        <v>15</v>
      </c>
      <c r="F8" s="24" t="s">
        <v>75</v>
      </c>
      <c r="G8" s="24" t="s">
        <v>17</v>
      </c>
      <c r="H8" s="24" t="s">
        <v>18</v>
      </c>
      <c r="I8" s="24" t="s">
        <v>114</v>
      </c>
      <c r="J8" s="25">
        <v>41122</v>
      </c>
      <c r="K8" s="6">
        <v>97</v>
      </c>
      <c r="L8" s="6">
        <v>98</v>
      </c>
      <c r="M8" s="6">
        <v>99</v>
      </c>
      <c r="N8" s="6">
        <v>99</v>
      </c>
      <c r="O8" s="6">
        <v>97</v>
      </c>
      <c r="P8" s="6">
        <v>98</v>
      </c>
      <c r="Q8" s="6">
        <v>99</v>
      </c>
      <c r="R8" s="6">
        <v>100</v>
      </c>
      <c r="S8" s="6">
        <v>99</v>
      </c>
      <c r="T8" s="6">
        <v>95</v>
      </c>
      <c r="U8" s="6">
        <v>94</v>
      </c>
      <c r="V8" s="6">
        <v>94</v>
      </c>
      <c r="W8" s="126">
        <f t="shared" si="0"/>
        <v>97.416666666666671</v>
      </c>
    </row>
    <row r="9" spans="1:23" x14ac:dyDescent="0.25">
      <c r="A9" s="136">
        <v>1144005</v>
      </c>
      <c r="B9" s="24" t="s">
        <v>116</v>
      </c>
      <c r="C9" s="24" t="s">
        <v>20</v>
      </c>
      <c r="D9" s="24" t="s">
        <v>14</v>
      </c>
      <c r="E9" s="24" t="s">
        <v>15</v>
      </c>
      <c r="F9" s="24" t="s">
        <v>75</v>
      </c>
      <c r="G9" s="24" t="s">
        <v>21</v>
      </c>
      <c r="H9" s="24" t="s">
        <v>18</v>
      </c>
      <c r="I9" s="24" t="s">
        <v>114</v>
      </c>
      <c r="J9" s="25">
        <v>41122</v>
      </c>
      <c r="K9" s="6">
        <v>97</v>
      </c>
      <c r="L9" s="6">
        <v>98</v>
      </c>
      <c r="M9" s="6">
        <v>99</v>
      </c>
      <c r="N9" s="6">
        <v>99</v>
      </c>
      <c r="O9" s="6">
        <v>97</v>
      </c>
      <c r="P9" s="6">
        <v>98</v>
      </c>
      <c r="Q9" s="6">
        <v>99</v>
      </c>
      <c r="R9" s="6">
        <v>100</v>
      </c>
      <c r="S9" s="6">
        <v>99</v>
      </c>
      <c r="T9" s="6">
        <v>95</v>
      </c>
      <c r="U9" s="6">
        <v>94</v>
      </c>
      <c r="V9" s="6">
        <v>94</v>
      </c>
      <c r="W9" s="126">
        <f t="shared" si="0"/>
        <v>97.416666666666671</v>
      </c>
    </row>
    <row r="10" spans="1:23" x14ac:dyDescent="0.25">
      <c r="A10" s="136">
        <v>46870000</v>
      </c>
      <c r="B10" s="24" t="s">
        <v>117</v>
      </c>
      <c r="C10" s="24" t="s">
        <v>13</v>
      </c>
      <c r="D10" s="24" t="s">
        <v>14</v>
      </c>
      <c r="E10" s="24" t="s">
        <v>15</v>
      </c>
      <c r="F10" s="24" t="s">
        <v>75</v>
      </c>
      <c r="G10" s="24" t="s">
        <v>29</v>
      </c>
      <c r="H10" s="24" t="s">
        <v>18</v>
      </c>
      <c r="I10" s="24" t="s">
        <v>114</v>
      </c>
      <c r="J10" s="25">
        <v>40787</v>
      </c>
      <c r="K10" s="6">
        <v>97</v>
      </c>
      <c r="L10" s="6">
        <v>97</v>
      </c>
      <c r="M10" s="6">
        <v>99</v>
      </c>
      <c r="N10" s="6">
        <v>99</v>
      </c>
      <c r="O10" s="6">
        <v>97</v>
      </c>
      <c r="P10" s="6">
        <v>98</v>
      </c>
      <c r="Q10" s="6">
        <v>99</v>
      </c>
      <c r="R10" s="6">
        <v>100</v>
      </c>
      <c r="S10" s="6">
        <v>99</v>
      </c>
      <c r="T10" s="6">
        <v>96</v>
      </c>
      <c r="U10" s="6">
        <v>94</v>
      </c>
      <c r="V10" s="6">
        <v>95</v>
      </c>
      <c r="W10" s="126">
        <f t="shared" si="0"/>
        <v>97.5</v>
      </c>
    </row>
    <row r="11" spans="1:23" x14ac:dyDescent="0.25">
      <c r="A11" s="136">
        <v>1143025</v>
      </c>
      <c r="B11" s="24" t="s">
        <v>117</v>
      </c>
      <c r="C11" s="24" t="s">
        <v>20</v>
      </c>
      <c r="D11" s="24" t="s">
        <v>14</v>
      </c>
      <c r="E11" s="24" t="s">
        <v>15</v>
      </c>
      <c r="F11" s="24" t="s">
        <v>75</v>
      </c>
      <c r="G11" s="24" t="s">
        <v>21</v>
      </c>
      <c r="H11" s="24" t="s">
        <v>18</v>
      </c>
      <c r="I11" s="24" t="s">
        <v>114</v>
      </c>
      <c r="J11" s="25">
        <v>40787</v>
      </c>
      <c r="K11" s="6">
        <v>97</v>
      </c>
      <c r="L11" s="6">
        <v>97</v>
      </c>
      <c r="M11" s="6">
        <v>99</v>
      </c>
      <c r="N11" s="6">
        <v>99</v>
      </c>
      <c r="O11" s="6">
        <v>97</v>
      </c>
      <c r="P11" s="6">
        <v>97</v>
      </c>
      <c r="Q11" s="6">
        <v>99</v>
      </c>
      <c r="R11" s="6">
        <v>100</v>
      </c>
      <c r="S11" s="6">
        <v>99</v>
      </c>
      <c r="T11" s="6">
        <v>96</v>
      </c>
      <c r="U11" s="6">
        <v>94</v>
      </c>
      <c r="V11" s="6">
        <v>95</v>
      </c>
      <c r="W11" s="126">
        <f t="shared" si="0"/>
        <v>97.416666666666671</v>
      </c>
    </row>
    <row r="12" spans="1:23" x14ac:dyDescent="0.25">
      <c r="A12" s="136">
        <v>51240000</v>
      </c>
      <c r="B12" s="24" t="s">
        <v>118</v>
      </c>
      <c r="C12" s="24" t="s">
        <v>13</v>
      </c>
      <c r="D12" s="24" t="s">
        <v>14</v>
      </c>
      <c r="E12" s="24" t="s">
        <v>15</v>
      </c>
      <c r="F12" s="24" t="s">
        <v>16</v>
      </c>
      <c r="G12" s="24" t="s">
        <v>34</v>
      </c>
      <c r="H12" s="24" t="s">
        <v>18</v>
      </c>
      <c r="I12" s="24" t="s">
        <v>114</v>
      </c>
      <c r="J12" s="25">
        <v>35400</v>
      </c>
      <c r="K12" s="7">
        <v>74</v>
      </c>
      <c r="L12" s="6">
        <v>95</v>
      </c>
      <c r="M12" s="6">
        <v>98</v>
      </c>
      <c r="N12" s="6">
        <v>100</v>
      </c>
      <c r="O12" s="6">
        <v>97</v>
      </c>
      <c r="P12" s="6">
        <v>97</v>
      </c>
      <c r="Q12" s="6">
        <v>99</v>
      </c>
      <c r="R12" s="6">
        <v>100</v>
      </c>
      <c r="S12" s="6">
        <v>99</v>
      </c>
      <c r="T12" s="6">
        <v>94</v>
      </c>
      <c r="U12" s="6">
        <v>90</v>
      </c>
      <c r="V12" s="6">
        <v>94</v>
      </c>
      <c r="W12" s="126">
        <f t="shared" si="0"/>
        <v>94.75</v>
      </c>
    </row>
    <row r="13" spans="1:23" x14ac:dyDescent="0.25">
      <c r="A13" s="136">
        <v>1240012</v>
      </c>
      <c r="B13" s="24" t="s">
        <v>118</v>
      </c>
      <c r="C13" s="24" t="s">
        <v>20</v>
      </c>
      <c r="D13" s="24" t="s">
        <v>14</v>
      </c>
      <c r="E13" s="24" t="s">
        <v>15</v>
      </c>
      <c r="F13" s="24" t="s">
        <v>16</v>
      </c>
      <c r="G13" s="24" t="s">
        <v>21</v>
      </c>
      <c r="H13" s="24" t="s">
        <v>18</v>
      </c>
      <c r="I13" s="24" t="s">
        <v>114</v>
      </c>
      <c r="J13" s="25">
        <v>35400</v>
      </c>
      <c r="K13" s="7">
        <v>74</v>
      </c>
      <c r="L13" s="6">
        <v>95</v>
      </c>
      <c r="M13" s="6">
        <v>98</v>
      </c>
      <c r="N13" s="6">
        <v>100</v>
      </c>
      <c r="O13" s="6">
        <v>97</v>
      </c>
      <c r="P13" s="6">
        <v>97</v>
      </c>
      <c r="Q13" s="6">
        <v>99</v>
      </c>
      <c r="R13" s="6">
        <v>100</v>
      </c>
      <c r="S13" s="6">
        <v>99</v>
      </c>
      <c r="T13" s="6">
        <v>93</v>
      </c>
      <c r="U13" s="6">
        <v>90</v>
      </c>
      <c r="V13" s="6">
        <v>94</v>
      </c>
      <c r="W13" s="126">
        <f t="shared" si="0"/>
        <v>94.666666666666671</v>
      </c>
    </row>
    <row r="14" spans="1:23" x14ac:dyDescent="0.25">
      <c r="A14" s="136">
        <v>45740001</v>
      </c>
      <c r="B14" s="24" t="s">
        <v>119</v>
      </c>
      <c r="C14" s="24" t="s">
        <v>13</v>
      </c>
      <c r="D14" s="24" t="s">
        <v>14</v>
      </c>
      <c r="E14" s="24" t="s">
        <v>15</v>
      </c>
      <c r="F14" s="24" t="s">
        <v>75</v>
      </c>
      <c r="G14" s="24" t="s">
        <v>17</v>
      </c>
      <c r="H14" s="24" t="s">
        <v>18</v>
      </c>
      <c r="I14" s="24" t="s">
        <v>114</v>
      </c>
      <c r="J14" s="25">
        <v>40664</v>
      </c>
      <c r="K14" s="6">
        <v>92</v>
      </c>
      <c r="L14" s="6">
        <v>90</v>
      </c>
      <c r="M14" s="7">
        <v>33</v>
      </c>
      <c r="N14" s="7">
        <v>0</v>
      </c>
      <c r="O14" s="7">
        <v>0</v>
      </c>
      <c r="P14" s="8">
        <v>85</v>
      </c>
      <c r="Q14" s="6">
        <v>97</v>
      </c>
      <c r="R14" s="7">
        <v>63</v>
      </c>
      <c r="S14" s="7">
        <v>0</v>
      </c>
      <c r="T14" s="7">
        <v>0</v>
      </c>
      <c r="U14" s="7">
        <v>0</v>
      </c>
      <c r="V14" s="7">
        <v>0</v>
      </c>
      <c r="W14" s="126">
        <f t="shared" si="0"/>
        <v>38.333333333333336</v>
      </c>
    </row>
    <row r="15" spans="1:23" x14ac:dyDescent="0.25">
      <c r="A15" s="136">
        <v>1344002</v>
      </c>
      <c r="B15" s="24" t="s">
        <v>119</v>
      </c>
      <c r="C15" s="24" t="s">
        <v>20</v>
      </c>
      <c r="D15" s="24" t="s">
        <v>14</v>
      </c>
      <c r="E15" s="24" t="s">
        <v>15</v>
      </c>
      <c r="F15" s="24" t="s">
        <v>75</v>
      </c>
      <c r="G15" s="24" t="s">
        <v>21</v>
      </c>
      <c r="H15" s="24" t="s">
        <v>18</v>
      </c>
      <c r="I15" s="24" t="s">
        <v>114</v>
      </c>
      <c r="J15" s="25">
        <v>40664</v>
      </c>
      <c r="K15" s="6">
        <v>92</v>
      </c>
      <c r="L15" s="6">
        <v>90</v>
      </c>
      <c r="M15" s="6">
        <v>96</v>
      </c>
      <c r="N15" s="6">
        <v>95</v>
      </c>
      <c r="O15" s="6">
        <v>93</v>
      </c>
      <c r="P15" s="6">
        <v>94</v>
      </c>
      <c r="Q15" s="6">
        <v>96</v>
      </c>
      <c r="R15" s="6">
        <v>96</v>
      </c>
      <c r="S15" s="6">
        <v>97</v>
      </c>
      <c r="T15" s="6">
        <v>91</v>
      </c>
      <c r="U15" s="6">
        <v>91</v>
      </c>
      <c r="V15" s="6">
        <v>93</v>
      </c>
      <c r="W15" s="126">
        <f t="shared" si="0"/>
        <v>93.666666666666671</v>
      </c>
    </row>
    <row r="16" spans="1:23" x14ac:dyDescent="0.25">
      <c r="A16" s="136">
        <v>50430000</v>
      </c>
      <c r="B16" s="24" t="s">
        <v>120</v>
      </c>
      <c r="C16" s="24" t="s">
        <v>13</v>
      </c>
      <c r="D16" s="24" t="s">
        <v>14</v>
      </c>
      <c r="E16" s="24" t="s">
        <v>15</v>
      </c>
      <c r="F16" s="24" t="s">
        <v>16</v>
      </c>
      <c r="G16" s="24" t="s">
        <v>17</v>
      </c>
      <c r="H16" s="24" t="s">
        <v>18</v>
      </c>
      <c r="I16" s="24" t="s">
        <v>114</v>
      </c>
      <c r="J16" s="25">
        <v>41153</v>
      </c>
      <c r="K16" s="6">
        <v>94</v>
      </c>
      <c r="L16" s="6">
        <v>95</v>
      </c>
      <c r="M16" s="6">
        <v>98</v>
      </c>
      <c r="N16" s="6">
        <v>100</v>
      </c>
      <c r="O16" s="6">
        <v>97</v>
      </c>
      <c r="P16" s="6">
        <v>97</v>
      </c>
      <c r="Q16" s="6">
        <v>99</v>
      </c>
      <c r="R16" s="6">
        <v>100</v>
      </c>
      <c r="S16" s="6">
        <v>99</v>
      </c>
      <c r="T16" s="6">
        <v>93</v>
      </c>
      <c r="U16" s="6">
        <v>90</v>
      </c>
      <c r="V16" s="6">
        <v>94</v>
      </c>
      <c r="W16" s="126">
        <f t="shared" si="0"/>
        <v>96.333333333333329</v>
      </c>
    </row>
    <row r="17" spans="1:23" x14ac:dyDescent="0.25">
      <c r="A17" s="136">
        <v>1140048</v>
      </c>
      <c r="B17" s="24" t="s">
        <v>120</v>
      </c>
      <c r="C17" s="24" t="s">
        <v>20</v>
      </c>
      <c r="D17" s="24" t="s">
        <v>14</v>
      </c>
      <c r="E17" s="24" t="s">
        <v>15</v>
      </c>
      <c r="F17" s="24" t="s">
        <v>16</v>
      </c>
      <c r="G17" s="24" t="s">
        <v>21</v>
      </c>
      <c r="H17" s="24" t="s">
        <v>18</v>
      </c>
      <c r="I17" s="24" t="s">
        <v>114</v>
      </c>
      <c r="J17" s="25">
        <v>41153</v>
      </c>
      <c r="K17" s="6">
        <v>95</v>
      </c>
      <c r="L17" s="6">
        <v>95</v>
      </c>
      <c r="M17" s="6">
        <v>98</v>
      </c>
      <c r="N17" s="6">
        <v>100</v>
      </c>
      <c r="O17" s="6">
        <v>97</v>
      </c>
      <c r="P17" s="6">
        <v>97</v>
      </c>
      <c r="Q17" s="6">
        <v>99</v>
      </c>
      <c r="R17" s="6">
        <v>100</v>
      </c>
      <c r="S17" s="6">
        <v>99</v>
      </c>
      <c r="T17" s="6">
        <v>93</v>
      </c>
      <c r="U17" s="6">
        <v>90</v>
      </c>
      <c r="V17" s="6">
        <v>94</v>
      </c>
      <c r="W17" s="126">
        <f t="shared" si="0"/>
        <v>96.416666666666671</v>
      </c>
    </row>
    <row r="18" spans="1:23" x14ac:dyDescent="0.25">
      <c r="A18" s="136">
        <v>50380000</v>
      </c>
      <c r="B18" s="24" t="s">
        <v>121</v>
      </c>
      <c r="C18" s="24" t="s">
        <v>13</v>
      </c>
      <c r="D18" s="24" t="s">
        <v>14</v>
      </c>
      <c r="E18" s="24" t="s">
        <v>15</v>
      </c>
      <c r="F18" s="24" t="s">
        <v>16</v>
      </c>
      <c r="G18" s="24" t="s">
        <v>17</v>
      </c>
      <c r="H18" s="24" t="s">
        <v>18</v>
      </c>
      <c r="I18" s="24" t="s">
        <v>114</v>
      </c>
      <c r="J18" s="25">
        <v>41153</v>
      </c>
      <c r="K18" s="6">
        <v>95</v>
      </c>
      <c r="L18" s="6">
        <v>95</v>
      </c>
      <c r="M18" s="6">
        <v>98</v>
      </c>
      <c r="N18" s="6">
        <v>100</v>
      </c>
      <c r="O18" s="6">
        <v>97</v>
      </c>
      <c r="P18" s="6">
        <v>97</v>
      </c>
      <c r="Q18" s="6">
        <v>99</v>
      </c>
      <c r="R18" s="6">
        <v>100</v>
      </c>
      <c r="S18" s="6">
        <v>99</v>
      </c>
      <c r="T18" s="6">
        <v>94</v>
      </c>
      <c r="U18" s="6">
        <v>91</v>
      </c>
      <c r="V18" s="6">
        <v>94</v>
      </c>
      <c r="W18" s="126">
        <f t="shared" si="0"/>
        <v>96.583333333333329</v>
      </c>
    </row>
    <row r="19" spans="1:23" x14ac:dyDescent="0.25">
      <c r="A19" s="136">
        <v>1040026</v>
      </c>
      <c r="B19" s="24" t="s">
        <v>121</v>
      </c>
      <c r="C19" s="24" t="s">
        <v>20</v>
      </c>
      <c r="D19" s="24" t="s">
        <v>14</v>
      </c>
      <c r="E19" s="24" t="s">
        <v>15</v>
      </c>
      <c r="F19" s="24" t="s">
        <v>16</v>
      </c>
      <c r="G19" s="24" t="s">
        <v>21</v>
      </c>
      <c r="H19" s="24" t="s">
        <v>18</v>
      </c>
      <c r="I19" s="24" t="s">
        <v>114</v>
      </c>
      <c r="J19" s="25">
        <v>41153</v>
      </c>
      <c r="K19" s="6">
        <v>96</v>
      </c>
      <c r="L19" s="6">
        <v>96</v>
      </c>
      <c r="M19" s="6">
        <v>98</v>
      </c>
      <c r="N19" s="6">
        <v>100</v>
      </c>
      <c r="O19" s="6">
        <v>97</v>
      </c>
      <c r="P19" s="6">
        <v>97</v>
      </c>
      <c r="Q19" s="6">
        <v>99</v>
      </c>
      <c r="R19" s="6">
        <v>100</v>
      </c>
      <c r="S19" s="6">
        <v>99</v>
      </c>
      <c r="T19" s="6">
        <v>94</v>
      </c>
      <c r="U19" s="6">
        <v>91</v>
      </c>
      <c r="V19" s="6">
        <v>94</v>
      </c>
      <c r="W19" s="126">
        <f t="shared" si="0"/>
        <v>96.75</v>
      </c>
    </row>
    <row r="20" spans="1:23" x14ac:dyDescent="0.25">
      <c r="A20" s="136">
        <v>45960001</v>
      </c>
      <c r="B20" s="24" t="s">
        <v>122</v>
      </c>
      <c r="C20" s="24" t="s">
        <v>13</v>
      </c>
      <c r="D20" s="24" t="s">
        <v>14</v>
      </c>
      <c r="E20" s="24" t="s">
        <v>15</v>
      </c>
      <c r="F20" s="24" t="s">
        <v>75</v>
      </c>
      <c r="G20" s="24" t="s">
        <v>29</v>
      </c>
      <c r="H20" s="24" t="s">
        <v>18</v>
      </c>
      <c r="I20" s="24" t="s">
        <v>114</v>
      </c>
      <c r="J20" s="25">
        <v>40695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126">
        <f t="shared" si="0"/>
        <v>0</v>
      </c>
    </row>
    <row r="21" spans="1:23" x14ac:dyDescent="0.25">
      <c r="A21" s="127">
        <v>1343008</v>
      </c>
      <c r="B21" s="4" t="s">
        <v>122</v>
      </c>
      <c r="C21" s="4" t="s">
        <v>20</v>
      </c>
      <c r="D21" s="4" t="s">
        <v>14</v>
      </c>
      <c r="E21" s="4" t="s">
        <v>15</v>
      </c>
      <c r="F21" s="4" t="s">
        <v>75</v>
      </c>
      <c r="G21" s="4" t="s">
        <v>21</v>
      </c>
      <c r="H21" s="4" t="s">
        <v>18</v>
      </c>
      <c r="I21" s="4" t="s">
        <v>114</v>
      </c>
      <c r="J21" s="5">
        <v>40695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126">
        <f t="shared" si="0"/>
        <v>0</v>
      </c>
    </row>
    <row r="22" spans="1:23" x14ac:dyDescent="0.25">
      <c r="A22" s="139" t="s">
        <v>57</v>
      </c>
      <c r="B22" s="140"/>
      <c r="C22" s="140"/>
      <c r="D22" s="140"/>
      <c r="E22" s="140"/>
      <c r="F22" s="140"/>
      <c r="G22" s="140"/>
      <c r="H22" s="140"/>
      <c r="I22" s="140"/>
      <c r="J22" s="141"/>
      <c r="K22" s="7">
        <v>77</v>
      </c>
      <c r="L22" s="8">
        <v>82</v>
      </c>
      <c r="M22" s="8">
        <v>83</v>
      </c>
      <c r="N22" s="8">
        <v>81</v>
      </c>
      <c r="O22" s="7">
        <v>78</v>
      </c>
      <c r="P22" s="8">
        <v>81</v>
      </c>
      <c r="Q22" s="8">
        <v>81</v>
      </c>
      <c r="R22" s="6">
        <v>80</v>
      </c>
      <c r="S22" s="7">
        <v>76</v>
      </c>
      <c r="T22" s="7">
        <v>72</v>
      </c>
      <c r="U22" s="7">
        <v>71</v>
      </c>
      <c r="V22" s="7">
        <v>71</v>
      </c>
      <c r="W22" s="137">
        <f>AVERAGE(K22:V22)</f>
        <v>77.75</v>
      </c>
    </row>
    <row r="23" spans="1:23" x14ac:dyDescent="0.25">
      <c r="A23" s="127" t="s">
        <v>58</v>
      </c>
      <c r="B23" s="30" t="s">
        <v>59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130"/>
    </row>
    <row r="24" spans="1:23" x14ac:dyDescent="0.25">
      <c r="A24" s="127" t="s">
        <v>60</v>
      </c>
      <c r="B24" s="30" t="s">
        <v>61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130"/>
    </row>
    <row r="25" spans="1:23" x14ac:dyDescent="0.25">
      <c r="A25" s="127" t="s">
        <v>62</v>
      </c>
      <c r="B25" s="30" t="s">
        <v>63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130"/>
    </row>
    <row r="26" spans="1:23" x14ac:dyDescent="0.25">
      <c r="A26" s="127" t="s">
        <v>62</v>
      </c>
      <c r="B26" s="30" t="s">
        <v>64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130"/>
    </row>
    <row r="27" spans="1:23" x14ac:dyDescent="0.25">
      <c r="A27" s="127" t="s">
        <v>62</v>
      </c>
      <c r="B27" s="30" t="s">
        <v>65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130"/>
    </row>
    <row r="28" spans="1:23" x14ac:dyDescent="0.25">
      <c r="A28" s="127" t="s">
        <v>66</v>
      </c>
      <c r="B28" s="30" t="s">
        <v>67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130"/>
    </row>
    <row r="29" spans="1:23" x14ac:dyDescent="0.25">
      <c r="A29" s="131" t="s">
        <v>68</v>
      </c>
      <c r="B29" s="36"/>
      <c r="C29" s="36"/>
      <c r="D29" s="36"/>
      <c r="E29" s="37"/>
      <c r="F29" s="38" t="s">
        <v>69</v>
      </c>
      <c r="G29" s="39"/>
      <c r="H29" s="39"/>
      <c r="I29" s="39"/>
      <c r="J29" s="40"/>
      <c r="K29" s="41" t="s">
        <v>70</v>
      </c>
      <c r="L29" s="42"/>
      <c r="M29" s="42"/>
      <c r="N29" s="42"/>
      <c r="O29" s="43"/>
      <c r="P29" s="44" t="s">
        <v>71</v>
      </c>
      <c r="Q29" s="45"/>
      <c r="R29" s="45"/>
      <c r="S29" s="45"/>
      <c r="T29" s="45"/>
      <c r="U29" s="45"/>
      <c r="V29" s="45"/>
      <c r="W29" s="132"/>
    </row>
    <row r="30" spans="1:23" x14ac:dyDescent="0.25">
      <c r="A30" s="133" t="s">
        <v>72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5"/>
    </row>
  </sheetData>
  <mergeCells count="14">
    <mergeCell ref="A1:V1"/>
    <mergeCell ref="B26:W26"/>
    <mergeCell ref="A2:V2"/>
    <mergeCell ref="A22:J22"/>
    <mergeCell ref="B23:W23"/>
    <mergeCell ref="B24:W24"/>
    <mergeCell ref="B25:W25"/>
    <mergeCell ref="A30:W30"/>
    <mergeCell ref="B27:W27"/>
    <mergeCell ref="B28:W28"/>
    <mergeCell ref="A29:E29"/>
    <mergeCell ref="F29:J29"/>
    <mergeCell ref="K29:O29"/>
    <mergeCell ref="P29:W29"/>
  </mergeCells>
  <printOptions horizontalCentered="1"/>
  <pageMargins left="0.11811023622047245" right="0.11811023622047245" top="0.39370078740157483" bottom="0.19685039370078741" header="0.31496062992125984" footer="0.31496062992125984"/>
  <pageSetup paperSize="9" orientation="landscape" verticalDpi="0" r:id="rId1"/>
  <ignoredErrors>
    <ignoredError sqref="W4:W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4"/>
  <sheetViews>
    <sheetView showGridLines="0" workbookViewId="0">
      <selection activeCell="A16" sqref="A16:J16"/>
    </sheetView>
  </sheetViews>
  <sheetFormatPr defaultRowHeight="15" x14ac:dyDescent="0.25"/>
  <cols>
    <col min="1" max="1" width="9.7109375" customWidth="1"/>
    <col min="2" max="2" width="16.57031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7.5703125" bestFit="1" customWidth="1"/>
    <col min="8" max="8" width="3.85546875" bestFit="1" customWidth="1"/>
    <col min="9" max="9" width="3.28515625" customWidth="1"/>
    <col min="10" max="10" width="6.7109375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6.85546875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43"/>
    </row>
    <row r="2" spans="1:23" x14ac:dyDescent="0.25">
      <c r="A2" s="123" t="s">
        <v>123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44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36">
        <v>35265100</v>
      </c>
      <c r="B4" s="24" t="s">
        <v>124</v>
      </c>
      <c r="C4" s="24" t="s">
        <v>13</v>
      </c>
      <c r="D4" s="24" t="s">
        <v>14</v>
      </c>
      <c r="E4" s="24" t="s">
        <v>15</v>
      </c>
      <c r="F4" s="24"/>
      <c r="G4" s="24" t="s">
        <v>29</v>
      </c>
      <c r="H4" s="24"/>
      <c r="I4" s="24" t="s">
        <v>125</v>
      </c>
      <c r="J4" s="25">
        <v>41609</v>
      </c>
      <c r="K4" s="7">
        <v>64</v>
      </c>
      <c r="L4" s="7">
        <v>17</v>
      </c>
      <c r="M4" s="6">
        <v>91</v>
      </c>
      <c r="N4" s="7">
        <v>44</v>
      </c>
      <c r="O4" s="6">
        <v>95</v>
      </c>
      <c r="P4" s="8">
        <v>86</v>
      </c>
      <c r="Q4" s="6">
        <v>98</v>
      </c>
      <c r="R4" s="6">
        <v>99</v>
      </c>
      <c r="S4" s="6">
        <v>99</v>
      </c>
      <c r="T4" s="6">
        <v>95</v>
      </c>
      <c r="U4" s="6">
        <v>91</v>
      </c>
      <c r="V4" s="8">
        <v>85</v>
      </c>
      <c r="W4" s="126">
        <f>AVERAGE(K4:V4)</f>
        <v>80.333333333333329</v>
      </c>
    </row>
    <row r="5" spans="1:23" x14ac:dyDescent="0.25">
      <c r="A5" s="136">
        <v>0</v>
      </c>
      <c r="B5" s="24" t="s">
        <v>124</v>
      </c>
      <c r="C5" s="24" t="s">
        <v>20</v>
      </c>
      <c r="D5" s="24" t="s">
        <v>14</v>
      </c>
      <c r="E5" s="24" t="s">
        <v>15</v>
      </c>
      <c r="F5" s="24"/>
      <c r="G5" s="24" t="s">
        <v>21</v>
      </c>
      <c r="H5" s="24"/>
      <c r="I5" s="24" t="s">
        <v>125</v>
      </c>
      <c r="J5" s="25">
        <v>41609</v>
      </c>
      <c r="K5" s="7">
        <v>64</v>
      </c>
      <c r="L5" s="7">
        <v>17</v>
      </c>
      <c r="M5" s="6">
        <v>90</v>
      </c>
      <c r="N5" s="7">
        <v>40</v>
      </c>
      <c r="O5" s="6">
        <v>95</v>
      </c>
      <c r="P5" s="8">
        <v>85</v>
      </c>
      <c r="Q5" s="6">
        <v>98</v>
      </c>
      <c r="R5" s="6">
        <v>99</v>
      </c>
      <c r="S5" s="6">
        <v>99</v>
      </c>
      <c r="T5" s="7">
        <v>78</v>
      </c>
      <c r="U5" s="7">
        <v>0</v>
      </c>
      <c r="V5" s="7">
        <v>0</v>
      </c>
      <c r="W5" s="126">
        <f t="shared" ref="W5:W15" si="0">AVERAGE(K5:V5)</f>
        <v>63.75</v>
      </c>
    </row>
    <row r="6" spans="1:23" x14ac:dyDescent="0.25">
      <c r="A6" s="136">
        <v>35217000</v>
      </c>
      <c r="B6" s="24" t="s">
        <v>126</v>
      </c>
      <c r="C6" s="24" t="s">
        <v>13</v>
      </c>
      <c r="D6" s="24" t="s">
        <v>14</v>
      </c>
      <c r="E6" s="24" t="s">
        <v>15</v>
      </c>
      <c r="F6" s="24"/>
      <c r="G6" s="24" t="s">
        <v>29</v>
      </c>
      <c r="H6" s="24"/>
      <c r="I6" s="24" t="s">
        <v>125</v>
      </c>
      <c r="J6" s="25">
        <v>41640</v>
      </c>
      <c r="K6" s="6">
        <v>97</v>
      </c>
      <c r="L6" s="6">
        <v>98</v>
      </c>
      <c r="M6" s="7">
        <v>70</v>
      </c>
      <c r="N6" s="7">
        <v>39</v>
      </c>
      <c r="O6" s="7">
        <v>14</v>
      </c>
      <c r="P6" s="7">
        <v>45</v>
      </c>
      <c r="Q6" s="6">
        <v>99</v>
      </c>
      <c r="R6" s="6">
        <v>99</v>
      </c>
      <c r="S6" s="6">
        <v>99</v>
      </c>
      <c r="T6" s="6">
        <v>96</v>
      </c>
      <c r="U6" s="6">
        <v>94</v>
      </c>
      <c r="V6" s="6">
        <v>96</v>
      </c>
      <c r="W6" s="126">
        <f t="shared" si="0"/>
        <v>78.833333333333329</v>
      </c>
    </row>
    <row r="7" spans="1:23" x14ac:dyDescent="0.25">
      <c r="A7" s="136">
        <v>0</v>
      </c>
      <c r="B7" s="24" t="s">
        <v>126</v>
      </c>
      <c r="C7" s="24" t="s">
        <v>20</v>
      </c>
      <c r="D7" s="24" t="s">
        <v>14</v>
      </c>
      <c r="E7" s="24" t="s">
        <v>15</v>
      </c>
      <c r="F7" s="24"/>
      <c r="G7" s="24" t="s">
        <v>21</v>
      </c>
      <c r="H7" s="24"/>
      <c r="I7" s="24" t="s">
        <v>125</v>
      </c>
      <c r="J7" s="25">
        <v>41640</v>
      </c>
      <c r="K7" s="6">
        <v>97</v>
      </c>
      <c r="L7" s="6">
        <v>97</v>
      </c>
      <c r="M7" s="7">
        <v>67</v>
      </c>
      <c r="N7" s="7">
        <v>39</v>
      </c>
      <c r="O7" s="7">
        <v>14</v>
      </c>
      <c r="P7" s="7">
        <v>45</v>
      </c>
      <c r="Q7" s="6">
        <v>98</v>
      </c>
      <c r="R7" s="6">
        <v>99</v>
      </c>
      <c r="S7" s="6">
        <v>99</v>
      </c>
      <c r="T7" s="6">
        <v>96</v>
      </c>
      <c r="U7" s="6">
        <v>94</v>
      </c>
      <c r="V7" s="6">
        <v>95</v>
      </c>
      <c r="W7" s="126">
        <f t="shared" si="0"/>
        <v>78.333333333333329</v>
      </c>
    </row>
    <row r="8" spans="1:23" x14ac:dyDescent="0.25">
      <c r="A8" s="136">
        <v>538027</v>
      </c>
      <c r="B8" s="24" t="s">
        <v>127</v>
      </c>
      <c r="C8" s="24" t="s">
        <v>20</v>
      </c>
      <c r="D8" s="24" t="s">
        <v>14</v>
      </c>
      <c r="E8" s="24" t="s">
        <v>15</v>
      </c>
      <c r="F8" s="24" t="s">
        <v>16</v>
      </c>
      <c r="G8" s="24" t="s">
        <v>21</v>
      </c>
      <c r="H8" s="24" t="s">
        <v>18</v>
      </c>
      <c r="I8" s="24" t="s">
        <v>125</v>
      </c>
      <c r="J8" s="25">
        <v>41395</v>
      </c>
      <c r="K8" s="7">
        <v>67</v>
      </c>
      <c r="L8" s="7">
        <v>0</v>
      </c>
      <c r="M8" s="7">
        <v>0</v>
      </c>
      <c r="N8" s="7">
        <v>0</v>
      </c>
      <c r="O8" s="7">
        <v>0</v>
      </c>
      <c r="P8" s="7">
        <v>36</v>
      </c>
      <c r="Q8" s="6">
        <v>98</v>
      </c>
      <c r="R8" s="6">
        <v>99</v>
      </c>
      <c r="S8" s="6">
        <v>98</v>
      </c>
      <c r="T8" s="6">
        <v>96</v>
      </c>
      <c r="U8" s="6">
        <v>94</v>
      </c>
      <c r="V8" s="6">
        <v>95</v>
      </c>
      <c r="W8" s="126">
        <f t="shared" si="0"/>
        <v>56.916666666666664</v>
      </c>
    </row>
    <row r="9" spans="1:23" x14ac:dyDescent="0.25">
      <c r="A9" s="136">
        <v>0</v>
      </c>
      <c r="B9" s="24" t="s">
        <v>129</v>
      </c>
      <c r="C9" s="24" t="s">
        <v>20</v>
      </c>
      <c r="D9" s="24" t="s">
        <v>14</v>
      </c>
      <c r="E9" s="24" t="s">
        <v>15</v>
      </c>
      <c r="F9" s="24" t="s">
        <v>23</v>
      </c>
      <c r="G9" s="24" t="s">
        <v>21</v>
      </c>
      <c r="H9" s="24" t="s">
        <v>25</v>
      </c>
      <c r="I9" s="24" t="s">
        <v>125</v>
      </c>
      <c r="J9" s="25">
        <v>36526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33</v>
      </c>
      <c r="R9" s="7">
        <v>6</v>
      </c>
      <c r="S9" s="7">
        <v>1</v>
      </c>
      <c r="T9" s="7">
        <v>0</v>
      </c>
      <c r="U9" s="7">
        <v>0</v>
      </c>
      <c r="V9" s="7">
        <v>0</v>
      </c>
      <c r="W9" s="126">
        <f t="shared" si="0"/>
        <v>3.3333333333333335</v>
      </c>
    </row>
    <row r="10" spans="1:23" x14ac:dyDescent="0.25">
      <c r="A10" s="136">
        <v>35051000</v>
      </c>
      <c r="B10" s="24" t="s">
        <v>130</v>
      </c>
      <c r="C10" s="24" t="s">
        <v>13</v>
      </c>
      <c r="D10" s="24" t="s">
        <v>14</v>
      </c>
      <c r="E10" s="24" t="s">
        <v>15</v>
      </c>
      <c r="F10" s="24"/>
      <c r="G10" s="24" t="s">
        <v>29</v>
      </c>
      <c r="H10" s="24"/>
      <c r="I10" s="24" t="s">
        <v>125</v>
      </c>
      <c r="J10" s="25">
        <v>36526</v>
      </c>
      <c r="K10" s="6">
        <v>96</v>
      </c>
      <c r="L10" s="6">
        <v>96</v>
      </c>
      <c r="M10" s="6">
        <v>98</v>
      </c>
      <c r="N10" s="6">
        <v>99</v>
      </c>
      <c r="O10" s="6">
        <v>95</v>
      </c>
      <c r="P10" s="6">
        <v>96</v>
      </c>
      <c r="Q10" s="6">
        <v>98</v>
      </c>
      <c r="R10" s="6">
        <v>99</v>
      </c>
      <c r="S10" s="6">
        <v>99</v>
      </c>
      <c r="T10" s="6">
        <v>95</v>
      </c>
      <c r="U10" s="6">
        <v>93</v>
      </c>
      <c r="V10" s="6">
        <v>80</v>
      </c>
      <c r="W10" s="126">
        <f t="shared" si="0"/>
        <v>95.333333333333329</v>
      </c>
    </row>
    <row r="11" spans="1:23" x14ac:dyDescent="0.25">
      <c r="A11" s="136">
        <v>0</v>
      </c>
      <c r="B11" s="24" t="s">
        <v>130</v>
      </c>
      <c r="C11" s="24" t="s">
        <v>20</v>
      </c>
      <c r="D11" s="24" t="s">
        <v>14</v>
      </c>
      <c r="E11" s="24" t="s">
        <v>15</v>
      </c>
      <c r="F11" s="24"/>
      <c r="G11" s="24" t="s">
        <v>21</v>
      </c>
      <c r="H11" s="24"/>
      <c r="I11" s="24" t="s">
        <v>125</v>
      </c>
      <c r="J11" s="25">
        <v>36526</v>
      </c>
      <c r="K11" s="6">
        <v>96</v>
      </c>
      <c r="L11" s="6">
        <v>96</v>
      </c>
      <c r="M11" s="6">
        <v>98</v>
      </c>
      <c r="N11" s="6">
        <v>98</v>
      </c>
      <c r="O11" s="6">
        <v>95</v>
      </c>
      <c r="P11" s="6">
        <v>96</v>
      </c>
      <c r="Q11" s="6">
        <v>98</v>
      </c>
      <c r="R11" s="6">
        <v>99</v>
      </c>
      <c r="S11" s="6">
        <v>99</v>
      </c>
      <c r="T11" s="6">
        <v>95</v>
      </c>
      <c r="U11" s="6">
        <v>93</v>
      </c>
      <c r="V11" s="6">
        <v>80</v>
      </c>
      <c r="W11" s="126">
        <f t="shared" si="0"/>
        <v>95.25</v>
      </c>
    </row>
    <row r="12" spans="1:23" x14ac:dyDescent="0.25">
      <c r="A12" s="127">
        <v>35300100</v>
      </c>
      <c r="B12" s="4" t="s">
        <v>131</v>
      </c>
      <c r="C12" s="4" t="s">
        <v>13</v>
      </c>
      <c r="D12" s="4" t="s">
        <v>14</v>
      </c>
      <c r="E12" s="4" t="s">
        <v>15</v>
      </c>
      <c r="F12" s="4"/>
      <c r="G12" s="4" t="s">
        <v>29</v>
      </c>
      <c r="H12" s="4"/>
      <c r="I12" s="4" t="s">
        <v>125</v>
      </c>
      <c r="J12" s="5">
        <v>41609</v>
      </c>
      <c r="K12" s="7">
        <v>68</v>
      </c>
      <c r="L12" s="7">
        <v>61</v>
      </c>
      <c r="M12" s="6">
        <v>94</v>
      </c>
      <c r="N12" s="6">
        <v>90</v>
      </c>
      <c r="O12" s="7">
        <v>77</v>
      </c>
      <c r="P12" s="8">
        <v>81</v>
      </c>
      <c r="Q12" s="7">
        <v>74</v>
      </c>
      <c r="R12" s="7">
        <v>69</v>
      </c>
      <c r="S12" s="7">
        <v>44</v>
      </c>
      <c r="T12" s="7">
        <v>76</v>
      </c>
      <c r="U12" s="7">
        <v>18</v>
      </c>
      <c r="V12" s="7">
        <v>62</v>
      </c>
      <c r="W12" s="126">
        <f t="shared" si="0"/>
        <v>67.833333333333329</v>
      </c>
    </row>
    <row r="13" spans="1:23" x14ac:dyDescent="0.25">
      <c r="A13" s="127">
        <v>0</v>
      </c>
      <c r="B13" s="4" t="s">
        <v>131</v>
      </c>
      <c r="C13" s="4" t="s">
        <v>20</v>
      </c>
      <c r="D13" s="4" t="s">
        <v>14</v>
      </c>
      <c r="E13" s="4" t="s">
        <v>15</v>
      </c>
      <c r="F13" s="4"/>
      <c r="G13" s="4" t="s">
        <v>21</v>
      </c>
      <c r="H13" s="4"/>
      <c r="I13" s="4" t="s">
        <v>125</v>
      </c>
      <c r="J13" s="5">
        <v>41609</v>
      </c>
      <c r="K13" s="7">
        <v>69</v>
      </c>
      <c r="L13" s="7">
        <v>47</v>
      </c>
      <c r="M13" s="6">
        <v>94</v>
      </c>
      <c r="N13" s="8">
        <v>82</v>
      </c>
      <c r="O13" s="7">
        <v>70</v>
      </c>
      <c r="P13" s="8">
        <v>81</v>
      </c>
      <c r="Q13" s="7">
        <v>54</v>
      </c>
      <c r="R13" s="7">
        <v>3</v>
      </c>
      <c r="S13" s="7">
        <v>11</v>
      </c>
      <c r="T13" s="7">
        <v>8</v>
      </c>
      <c r="U13" s="7">
        <v>12</v>
      </c>
      <c r="V13" s="7">
        <v>18</v>
      </c>
      <c r="W13" s="126">
        <f t="shared" si="0"/>
        <v>45.75</v>
      </c>
    </row>
    <row r="14" spans="1:23" x14ac:dyDescent="0.25">
      <c r="A14" s="127">
        <v>538044</v>
      </c>
      <c r="B14" s="4" t="s">
        <v>132</v>
      </c>
      <c r="C14" s="4" t="s">
        <v>20</v>
      </c>
      <c r="D14" s="4" t="s">
        <v>14</v>
      </c>
      <c r="E14" s="4" t="s">
        <v>15</v>
      </c>
      <c r="F14" s="4" t="s">
        <v>16</v>
      </c>
      <c r="G14" s="4" t="s">
        <v>21</v>
      </c>
      <c r="H14" s="4" t="s">
        <v>18</v>
      </c>
      <c r="I14" s="4" t="s">
        <v>125</v>
      </c>
      <c r="J14" s="5">
        <v>40391</v>
      </c>
      <c r="K14" s="6">
        <v>92</v>
      </c>
      <c r="L14" s="6">
        <v>94</v>
      </c>
      <c r="M14" s="6">
        <v>96</v>
      </c>
      <c r="N14" s="6">
        <v>100</v>
      </c>
      <c r="O14" s="6">
        <v>96</v>
      </c>
      <c r="P14" s="6">
        <v>97</v>
      </c>
      <c r="Q14" s="6">
        <v>99</v>
      </c>
      <c r="R14" s="6">
        <v>90</v>
      </c>
      <c r="S14" s="7">
        <v>0</v>
      </c>
      <c r="T14" s="7">
        <v>0</v>
      </c>
      <c r="U14" s="7">
        <v>0</v>
      </c>
      <c r="V14" s="7">
        <v>0</v>
      </c>
      <c r="W14" s="126">
        <f t="shared" si="0"/>
        <v>63.666666666666664</v>
      </c>
    </row>
    <row r="15" spans="1:23" x14ac:dyDescent="0.25">
      <c r="A15" s="127">
        <v>538027</v>
      </c>
      <c r="B15" s="4" t="s">
        <v>133</v>
      </c>
      <c r="C15" s="4" t="s">
        <v>20</v>
      </c>
      <c r="D15" s="4" t="s">
        <v>14</v>
      </c>
      <c r="E15" s="4" t="s">
        <v>15</v>
      </c>
      <c r="F15" s="4" t="s">
        <v>16</v>
      </c>
      <c r="G15" s="4" t="s">
        <v>21</v>
      </c>
      <c r="H15" s="4" t="s">
        <v>18</v>
      </c>
      <c r="I15" s="4" t="s">
        <v>125</v>
      </c>
      <c r="J15" s="5">
        <v>41395</v>
      </c>
      <c r="K15" s="6">
        <v>96</v>
      </c>
      <c r="L15" s="6">
        <v>98</v>
      </c>
      <c r="M15" s="6">
        <v>98</v>
      </c>
      <c r="N15" s="6">
        <v>99</v>
      </c>
      <c r="O15" s="6">
        <v>96</v>
      </c>
      <c r="P15" s="7">
        <v>79</v>
      </c>
      <c r="Q15" s="7">
        <v>7</v>
      </c>
      <c r="R15" s="7">
        <v>4</v>
      </c>
      <c r="S15" s="7">
        <v>2</v>
      </c>
      <c r="T15" s="7">
        <v>2</v>
      </c>
      <c r="U15" s="7">
        <v>2</v>
      </c>
      <c r="V15" s="7">
        <v>2</v>
      </c>
      <c r="W15" s="126">
        <f t="shared" si="0"/>
        <v>48.75</v>
      </c>
    </row>
    <row r="16" spans="1:23" x14ac:dyDescent="0.25">
      <c r="A16" s="139" t="s">
        <v>57</v>
      </c>
      <c r="B16" s="140"/>
      <c r="C16" s="140"/>
      <c r="D16" s="140"/>
      <c r="E16" s="140"/>
      <c r="F16" s="140"/>
      <c r="G16" s="140"/>
      <c r="H16" s="140"/>
      <c r="I16" s="140"/>
      <c r="J16" s="141"/>
      <c r="K16" s="18">
        <f>AVERAGE(K4:K15)</f>
        <v>75.5</v>
      </c>
      <c r="L16" s="10">
        <f t="shared" ref="L16:U16" si="1">AVERAGE(L4:L15)</f>
        <v>60.083333333333336</v>
      </c>
      <c r="M16" s="18">
        <f t="shared" si="1"/>
        <v>74.666666666666671</v>
      </c>
      <c r="N16" s="10">
        <f t="shared" si="1"/>
        <v>60.833333333333336</v>
      </c>
      <c r="O16" s="10">
        <f t="shared" si="1"/>
        <v>62.25</v>
      </c>
      <c r="P16" s="10">
        <f t="shared" si="1"/>
        <v>68.916666666666671</v>
      </c>
      <c r="Q16" s="18">
        <f t="shared" si="1"/>
        <v>79.5</v>
      </c>
      <c r="R16" s="10">
        <f t="shared" si="1"/>
        <v>72.083333333333329</v>
      </c>
      <c r="S16" s="10">
        <f t="shared" si="1"/>
        <v>62.5</v>
      </c>
      <c r="T16" s="10">
        <f t="shared" si="1"/>
        <v>61.416666666666664</v>
      </c>
      <c r="U16" s="10">
        <f t="shared" si="1"/>
        <v>49.25</v>
      </c>
      <c r="V16" s="10">
        <f>AVERAGE(V4:V15)</f>
        <v>51.083333333333336</v>
      </c>
      <c r="W16" s="137">
        <f>AVERAGE(K16:V16)</f>
        <v>64.840277777777786</v>
      </c>
    </row>
    <row r="17" spans="1:23" x14ac:dyDescent="0.25">
      <c r="A17" s="127" t="s">
        <v>58</v>
      </c>
      <c r="B17" s="30" t="s">
        <v>59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130"/>
    </row>
    <row r="18" spans="1:23" x14ac:dyDescent="0.25">
      <c r="A18" s="127" t="s">
        <v>60</v>
      </c>
      <c r="B18" s="30" t="s">
        <v>61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130"/>
    </row>
    <row r="19" spans="1:23" x14ac:dyDescent="0.25">
      <c r="A19" s="127" t="s">
        <v>62</v>
      </c>
      <c r="B19" s="30" t="s">
        <v>63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130"/>
    </row>
    <row r="20" spans="1:23" x14ac:dyDescent="0.25">
      <c r="A20" s="127" t="s">
        <v>62</v>
      </c>
      <c r="B20" s="30" t="s">
        <v>64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130"/>
    </row>
    <row r="21" spans="1:23" ht="15" customHeight="1" x14ac:dyDescent="0.25">
      <c r="A21" s="127" t="s">
        <v>62</v>
      </c>
      <c r="B21" s="30" t="s">
        <v>65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130"/>
    </row>
    <row r="22" spans="1:23" ht="15" customHeight="1" x14ac:dyDescent="0.25">
      <c r="A22" s="142" t="s">
        <v>66</v>
      </c>
      <c r="B22" s="30" t="s">
        <v>67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130"/>
    </row>
    <row r="23" spans="1:23" x14ac:dyDescent="0.25">
      <c r="A23" s="131" t="s">
        <v>68</v>
      </c>
      <c r="B23" s="36"/>
      <c r="C23" s="36"/>
      <c r="D23" s="36"/>
      <c r="E23" s="37"/>
      <c r="F23" s="38" t="s">
        <v>69</v>
      </c>
      <c r="G23" s="39"/>
      <c r="H23" s="39"/>
      <c r="I23" s="39"/>
      <c r="J23" s="40"/>
      <c r="K23" s="41" t="s">
        <v>70</v>
      </c>
      <c r="L23" s="42"/>
      <c r="M23" s="42"/>
      <c r="N23" s="42"/>
      <c r="O23" s="43"/>
      <c r="P23" s="44" t="s">
        <v>71</v>
      </c>
      <c r="Q23" s="45"/>
      <c r="R23" s="45"/>
      <c r="S23" s="45"/>
      <c r="T23" s="45"/>
      <c r="U23" s="45"/>
      <c r="V23" s="45"/>
      <c r="W23" s="132"/>
    </row>
    <row r="24" spans="1:23" x14ac:dyDescent="0.25">
      <c r="A24" s="133" t="s">
        <v>72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5"/>
    </row>
  </sheetData>
  <mergeCells count="14">
    <mergeCell ref="A24:W24"/>
    <mergeCell ref="A1:V1"/>
    <mergeCell ref="B20:W20"/>
    <mergeCell ref="B21:W21"/>
    <mergeCell ref="B22:W22"/>
    <mergeCell ref="A23:E23"/>
    <mergeCell ref="F23:J23"/>
    <mergeCell ref="K23:O23"/>
    <mergeCell ref="P23:W23"/>
    <mergeCell ref="A2:V2"/>
    <mergeCell ref="A16:J16"/>
    <mergeCell ref="B17:W17"/>
    <mergeCell ref="B18:W18"/>
    <mergeCell ref="B19:W19"/>
  </mergeCells>
  <printOptions horizontalCentered="1"/>
  <pageMargins left="0.11811023622047245" right="0.11811023622047245" top="0.39370078740157483" bottom="0.19685039370078741" header="0.31496062992125984" footer="0.31496062992125984"/>
  <pageSetup paperSize="9" orientation="landscape" verticalDpi="0" r:id="rId1"/>
  <ignoredErrors>
    <ignoredError sqref="W4:W15 K16:V1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1"/>
  <sheetViews>
    <sheetView showGridLines="0" workbookViewId="0">
      <selection activeCell="P27" sqref="P27"/>
    </sheetView>
  </sheetViews>
  <sheetFormatPr defaultRowHeight="15" x14ac:dyDescent="0.25"/>
  <cols>
    <col min="1" max="1" width="10.42578125" customWidth="1"/>
    <col min="2" max="2" width="17.710937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7.5703125" bestFit="1" customWidth="1"/>
    <col min="8" max="8" width="3.85546875" bestFit="1" customWidth="1"/>
    <col min="9" max="9" width="3.28515625" customWidth="1"/>
    <col min="10" max="10" width="6.5703125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7.140625" customWidth="1"/>
  </cols>
  <sheetData>
    <row r="1" spans="1:23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138"/>
    </row>
    <row r="2" spans="1:23" x14ac:dyDescent="0.25">
      <c r="A2" s="123" t="s">
        <v>387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145"/>
    </row>
    <row r="3" spans="1:23" x14ac:dyDescent="0.25">
      <c r="A3" s="125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>
        <v>42005</v>
      </c>
      <c r="L3" s="3">
        <v>42036</v>
      </c>
      <c r="M3" s="3">
        <v>42064</v>
      </c>
      <c r="N3" s="3">
        <v>42095</v>
      </c>
      <c r="O3" s="3">
        <v>42125</v>
      </c>
      <c r="P3" s="3">
        <v>42156</v>
      </c>
      <c r="Q3" s="3">
        <v>42186</v>
      </c>
      <c r="R3" s="3">
        <v>42217</v>
      </c>
      <c r="S3" s="3">
        <v>42248</v>
      </c>
      <c r="T3" s="3">
        <v>42278</v>
      </c>
      <c r="U3" s="3">
        <v>42309</v>
      </c>
      <c r="V3" s="3">
        <v>42339</v>
      </c>
      <c r="W3" s="126" t="s">
        <v>427</v>
      </c>
    </row>
    <row r="4" spans="1:23" x14ac:dyDescent="0.25">
      <c r="A4" s="127">
        <v>56997000</v>
      </c>
      <c r="B4" s="4" t="s">
        <v>388</v>
      </c>
      <c r="C4" s="4" t="s">
        <v>13</v>
      </c>
      <c r="D4" s="4" t="s">
        <v>14</v>
      </c>
      <c r="E4" s="4" t="s">
        <v>15</v>
      </c>
      <c r="F4" s="4"/>
      <c r="G4" s="4" t="s">
        <v>17</v>
      </c>
      <c r="H4" s="4"/>
      <c r="I4" s="4" t="s">
        <v>254</v>
      </c>
      <c r="J4" s="5">
        <v>41974</v>
      </c>
      <c r="K4" s="7">
        <v>0</v>
      </c>
      <c r="L4" s="7">
        <v>0</v>
      </c>
      <c r="M4" s="7">
        <v>14</v>
      </c>
      <c r="N4" s="6">
        <v>98</v>
      </c>
      <c r="O4" s="6">
        <v>97</v>
      </c>
      <c r="P4" s="6">
        <v>97</v>
      </c>
      <c r="Q4" s="6">
        <v>98</v>
      </c>
      <c r="R4" s="6">
        <v>100</v>
      </c>
      <c r="S4" s="6">
        <v>100</v>
      </c>
      <c r="T4" s="7">
        <v>7</v>
      </c>
      <c r="U4" s="6">
        <v>93</v>
      </c>
      <c r="V4" s="6">
        <v>96</v>
      </c>
      <c r="W4" s="126">
        <f>AVERAGE(K4:V4)</f>
        <v>66.666666666666671</v>
      </c>
    </row>
    <row r="5" spans="1:23" x14ac:dyDescent="0.25">
      <c r="A5" s="127">
        <v>1940016</v>
      </c>
      <c r="B5" s="4" t="s">
        <v>388</v>
      </c>
      <c r="C5" s="4" t="s">
        <v>20</v>
      </c>
      <c r="D5" s="4" t="s">
        <v>14</v>
      </c>
      <c r="E5" s="4" t="s">
        <v>15</v>
      </c>
      <c r="F5" s="4"/>
      <c r="G5" s="4" t="s">
        <v>21</v>
      </c>
      <c r="H5" s="4"/>
      <c r="I5" s="4" t="s">
        <v>254</v>
      </c>
      <c r="J5" s="5">
        <v>41974</v>
      </c>
      <c r="K5" s="7">
        <v>0</v>
      </c>
      <c r="L5" s="7">
        <v>0</v>
      </c>
      <c r="M5" s="7">
        <v>14</v>
      </c>
      <c r="N5" s="6">
        <v>100</v>
      </c>
      <c r="O5" s="6">
        <v>98</v>
      </c>
      <c r="P5" s="6">
        <v>97</v>
      </c>
      <c r="Q5" s="6">
        <v>98</v>
      </c>
      <c r="R5" s="6">
        <v>100</v>
      </c>
      <c r="S5" s="6">
        <v>100</v>
      </c>
      <c r="T5" s="6">
        <v>95</v>
      </c>
      <c r="U5" s="6">
        <v>93</v>
      </c>
      <c r="V5" s="6">
        <v>96</v>
      </c>
      <c r="W5" s="126">
        <f t="shared" ref="W5:W11" si="0">AVERAGE(K5:V5)</f>
        <v>74.25</v>
      </c>
    </row>
    <row r="6" spans="1:23" x14ac:dyDescent="0.25">
      <c r="A6" s="127">
        <v>57170000</v>
      </c>
      <c r="B6" s="4" t="s">
        <v>389</v>
      </c>
      <c r="C6" s="4" t="s">
        <v>13</v>
      </c>
      <c r="D6" s="4" t="s">
        <v>14</v>
      </c>
      <c r="E6" s="4" t="s">
        <v>15</v>
      </c>
      <c r="F6" s="4"/>
      <c r="G6" s="4" t="s">
        <v>17</v>
      </c>
      <c r="H6" s="4"/>
      <c r="I6" s="4" t="s">
        <v>254</v>
      </c>
      <c r="J6" s="5">
        <v>41974</v>
      </c>
      <c r="K6" s="6">
        <v>96</v>
      </c>
      <c r="L6" s="6">
        <v>97</v>
      </c>
      <c r="M6" s="6">
        <v>99</v>
      </c>
      <c r="N6" s="6">
        <v>100</v>
      </c>
      <c r="O6" s="6">
        <v>98</v>
      </c>
      <c r="P6" s="6">
        <v>97</v>
      </c>
      <c r="Q6" s="6">
        <v>98</v>
      </c>
      <c r="R6" s="6">
        <v>100</v>
      </c>
      <c r="S6" s="6">
        <v>100</v>
      </c>
      <c r="T6" s="6">
        <v>95</v>
      </c>
      <c r="U6" s="6">
        <v>92</v>
      </c>
      <c r="V6" s="6">
        <v>96</v>
      </c>
      <c r="W6" s="126">
        <f t="shared" si="0"/>
        <v>97.333333333333329</v>
      </c>
    </row>
    <row r="7" spans="1:23" x14ac:dyDescent="0.25">
      <c r="A7" s="127">
        <v>2040045</v>
      </c>
      <c r="B7" s="4" t="s">
        <v>389</v>
      </c>
      <c r="C7" s="4" t="s">
        <v>20</v>
      </c>
      <c r="D7" s="4" t="s">
        <v>14</v>
      </c>
      <c r="E7" s="4" t="s">
        <v>15</v>
      </c>
      <c r="F7" s="4"/>
      <c r="G7" s="4" t="s">
        <v>21</v>
      </c>
      <c r="H7" s="4"/>
      <c r="I7" s="4" t="s">
        <v>254</v>
      </c>
      <c r="J7" s="5">
        <v>41974</v>
      </c>
      <c r="K7" s="6">
        <v>96</v>
      </c>
      <c r="L7" s="6">
        <v>97</v>
      </c>
      <c r="M7" s="6">
        <v>99</v>
      </c>
      <c r="N7" s="6">
        <v>100</v>
      </c>
      <c r="O7" s="6">
        <v>98</v>
      </c>
      <c r="P7" s="6">
        <v>97</v>
      </c>
      <c r="Q7" s="6">
        <v>98</v>
      </c>
      <c r="R7" s="6">
        <v>100</v>
      </c>
      <c r="S7" s="6">
        <v>100</v>
      </c>
      <c r="T7" s="6">
        <v>95</v>
      </c>
      <c r="U7" s="6">
        <v>92</v>
      </c>
      <c r="V7" s="6">
        <v>96</v>
      </c>
      <c r="W7" s="126">
        <f t="shared" si="0"/>
        <v>97.333333333333329</v>
      </c>
    </row>
    <row r="8" spans="1:23" x14ac:dyDescent="0.25">
      <c r="A8" s="127">
        <v>57230000</v>
      </c>
      <c r="B8" s="4" t="s">
        <v>390</v>
      </c>
      <c r="C8" s="4" t="s">
        <v>13</v>
      </c>
      <c r="D8" s="4" t="s">
        <v>14</v>
      </c>
      <c r="E8" s="4" t="s">
        <v>15</v>
      </c>
      <c r="F8" s="4" t="s">
        <v>23</v>
      </c>
      <c r="G8" s="4" t="s">
        <v>17</v>
      </c>
      <c r="H8" s="4" t="s">
        <v>25</v>
      </c>
      <c r="I8" s="4" t="s">
        <v>254</v>
      </c>
      <c r="J8" s="5">
        <v>41122</v>
      </c>
      <c r="K8" s="8">
        <v>83</v>
      </c>
      <c r="L8" s="6">
        <v>98</v>
      </c>
      <c r="M8" s="6">
        <v>99</v>
      </c>
      <c r="N8" s="7">
        <v>67</v>
      </c>
      <c r="O8" s="7">
        <v>57</v>
      </c>
      <c r="P8" s="7">
        <v>4</v>
      </c>
      <c r="Q8" s="7">
        <v>3</v>
      </c>
      <c r="R8" s="7">
        <v>28</v>
      </c>
      <c r="S8" s="7">
        <v>1</v>
      </c>
      <c r="T8" s="7">
        <v>0</v>
      </c>
      <c r="U8" s="7">
        <v>7</v>
      </c>
      <c r="V8" s="7">
        <v>64</v>
      </c>
      <c r="W8" s="126">
        <f t="shared" si="0"/>
        <v>42.583333333333336</v>
      </c>
    </row>
    <row r="9" spans="1:23" x14ac:dyDescent="0.25">
      <c r="A9" s="127">
        <v>2040001</v>
      </c>
      <c r="B9" s="4" t="s">
        <v>390</v>
      </c>
      <c r="C9" s="4" t="s">
        <v>20</v>
      </c>
      <c r="D9" s="4" t="s">
        <v>14</v>
      </c>
      <c r="E9" s="4" t="s">
        <v>15</v>
      </c>
      <c r="F9" s="4" t="s">
        <v>23</v>
      </c>
      <c r="G9" s="4" t="s">
        <v>21</v>
      </c>
      <c r="H9" s="4" t="s">
        <v>25</v>
      </c>
      <c r="I9" s="4" t="s">
        <v>254</v>
      </c>
      <c r="J9" s="5">
        <v>41122</v>
      </c>
      <c r="K9" s="8">
        <v>83</v>
      </c>
      <c r="L9" s="6">
        <v>98</v>
      </c>
      <c r="M9" s="6">
        <v>99</v>
      </c>
      <c r="N9" s="7">
        <v>66</v>
      </c>
      <c r="O9" s="7">
        <v>57</v>
      </c>
      <c r="P9" s="7">
        <v>4</v>
      </c>
      <c r="Q9" s="7">
        <v>3</v>
      </c>
      <c r="R9" s="7">
        <v>8</v>
      </c>
      <c r="S9" s="7">
        <v>1</v>
      </c>
      <c r="T9" s="7">
        <v>0</v>
      </c>
      <c r="U9" s="7">
        <v>7</v>
      </c>
      <c r="V9" s="7">
        <v>64</v>
      </c>
      <c r="W9" s="126">
        <f t="shared" si="0"/>
        <v>40.833333333333336</v>
      </c>
    </row>
    <row r="10" spans="1:23" x14ac:dyDescent="0.25">
      <c r="A10" s="127">
        <v>56998200</v>
      </c>
      <c r="B10" s="4" t="s">
        <v>391</v>
      </c>
      <c r="C10" s="4" t="s">
        <v>13</v>
      </c>
      <c r="D10" s="4" t="s">
        <v>14</v>
      </c>
      <c r="E10" s="4" t="s">
        <v>15</v>
      </c>
      <c r="F10" s="4"/>
      <c r="G10" s="4" t="s">
        <v>29</v>
      </c>
      <c r="H10" s="4"/>
      <c r="I10" s="4" t="s">
        <v>254</v>
      </c>
      <c r="J10" s="5">
        <v>41974</v>
      </c>
      <c r="K10" s="7">
        <v>54</v>
      </c>
      <c r="L10" s="6">
        <v>98</v>
      </c>
      <c r="M10" s="7">
        <v>17</v>
      </c>
      <c r="N10" s="6">
        <v>99</v>
      </c>
      <c r="O10" s="6">
        <v>96</v>
      </c>
      <c r="P10" s="6">
        <v>96</v>
      </c>
      <c r="Q10" s="7">
        <v>33</v>
      </c>
      <c r="R10" s="7">
        <v>63</v>
      </c>
      <c r="S10" s="7">
        <v>54</v>
      </c>
      <c r="T10" s="7">
        <v>30</v>
      </c>
      <c r="U10" s="7">
        <v>48</v>
      </c>
      <c r="V10" s="6">
        <v>95</v>
      </c>
      <c r="W10" s="126">
        <f t="shared" si="0"/>
        <v>65.25</v>
      </c>
    </row>
    <row r="11" spans="1:23" x14ac:dyDescent="0.25">
      <c r="A11" s="127">
        <v>1940004</v>
      </c>
      <c r="B11" s="4" t="s">
        <v>391</v>
      </c>
      <c r="C11" s="4" t="s">
        <v>20</v>
      </c>
      <c r="D11" s="4" t="s">
        <v>14</v>
      </c>
      <c r="E11" s="4" t="s">
        <v>15</v>
      </c>
      <c r="F11" s="4"/>
      <c r="G11" s="4" t="s">
        <v>21</v>
      </c>
      <c r="H11" s="4"/>
      <c r="I11" s="4" t="s">
        <v>254</v>
      </c>
      <c r="J11" s="5">
        <v>41974</v>
      </c>
      <c r="K11" s="7">
        <v>59</v>
      </c>
      <c r="L11" s="6">
        <v>98</v>
      </c>
      <c r="M11" s="6">
        <v>98</v>
      </c>
      <c r="N11" s="6">
        <v>99</v>
      </c>
      <c r="O11" s="6">
        <v>96</v>
      </c>
      <c r="P11" s="6">
        <v>96</v>
      </c>
      <c r="Q11" s="7">
        <v>33</v>
      </c>
      <c r="R11" s="7">
        <v>63</v>
      </c>
      <c r="S11" s="7">
        <v>54</v>
      </c>
      <c r="T11" s="7">
        <v>30</v>
      </c>
      <c r="U11" s="7">
        <v>48</v>
      </c>
      <c r="V11" s="6">
        <v>94</v>
      </c>
      <c r="W11" s="126">
        <f t="shared" si="0"/>
        <v>72.333333333333329</v>
      </c>
    </row>
    <row r="12" spans="1:23" x14ac:dyDescent="0.25">
      <c r="A12" s="128" t="s">
        <v>57</v>
      </c>
      <c r="B12" s="34"/>
      <c r="C12" s="34"/>
      <c r="D12" s="34"/>
      <c r="E12" s="34"/>
      <c r="F12" s="34"/>
      <c r="G12" s="34"/>
      <c r="H12" s="34"/>
      <c r="I12" s="34"/>
      <c r="J12" s="35"/>
      <c r="K12" s="7">
        <v>59</v>
      </c>
      <c r="L12" s="7">
        <v>73</v>
      </c>
      <c r="M12" s="7">
        <v>67</v>
      </c>
      <c r="N12" s="6">
        <v>91</v>
      </c>
      <c r="O12" s="8">
        <v>87</v>
      </c>
      <c r="P12" s="7">
        <v>74</v>
      </c>
      <c r="Q12" s="7">
        <v>58</v>
      </c>
      <c r="R12" s="7">
        <v>70</v>
      </c>
      <c r="S12" s="7">
        <v>64</v>
      </c>
      <c r="T12" s="7">
        <v>44</v>
      </c>
      <c r="U12" s="7">
        <v>60</v>
      </c>
      <c r="V12" s="8">
        <v>88</v>
      </c>
      <c r="W12" s="137">
        <f>AVERAGE(K12:V12)</f>
        <v>69.583333333333329</v>
      </c>
    </row>
    <row r="13" spans="1:23" x14ac:dyDescent="0.25">
      <c r="A13" s="127" t="s">
        <v>58</v>
      </c>
      <c r="B13" s="30" t="s">
        <v>59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130"/>
    </row>
    <row r="14" spans="1:23" x14ac:dyDescent="0.25">
      <c r="A14" s="127" t="s">
        <v>60</v>
      </c>
      <c r="B14" s="30" t="s">
        <v>61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130"/>
    </row>
    <row r="15" spans="1:23" x14ac:dyDescent="0.25">
      <c r="A15" s="127" t="s">
        <v>62</v>
      </c>
      <c r="B15" s="30" t="s">
        <v>63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130"/>
    </row>
    <row r="16" spans="1:23" x14ac:dyDescent="0.25">
      <c r="A16" s="127" t="s">
        <v>62</v>
      </c>
      <c r="B16" s="30" t="s">
        <v>64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130"/>
    </row>
    <row r="17" spans="1:23" x14ac:dyDescent="0.25">
      <c r="A17" s="127" t="s">
        <v>62</v>
      </c>
      <c r="B17" s="30" t="s">
        <v>65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130"/>
    </row>
    <row r="18" spans="1:23" x14ac:dyDescent="0.25">
      <c r="A18" s="127" t="s">
        <v>66</v>
      </c>
      <c r="B18" s="30" t="s">
        <v>67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130"/>
    </row>
    <row r="19" spans="1:23" x14ac:dyDescent="0.25">
      <c r="A19" s="131" t="s">
        <v>68</v>
      </c>
      <c r="B19" s="36"/>
      <c r="C19" s="36"/>
      <c r="D19" s="36"/>
      <c r="E19" s="37"/>
      <c r="F19" s="38" t="s">
        <v>69</v>
      </c>
      <c r="G19" s="39"/>
      <c r="H19" s="39"/>
      <c r="I19" s="39"/>
      <c r="J19" s="40"/>
      <c r="K19" s="41" t="s">
        <v>70</v>
      </c>
      <c r="L19" s="42"/>
      <c r="M19" s="42"/>
      <c r="N19" s="42"/>
      <c r="O19" s="43"/>
      <c r="P19" s="44" t="s">
        <v>71</v>
      </c>
      <c r="Q19" s="45"/>
      <c r="R19" s="45"/>
      <c r="S19" s="45"/>
      <c r="T19" s="45"/>
      <c r="U19" s="45"/>
      <c r="V19" s="45"/>
      <c r="W19" s="132"/>
    </row>
    <row r="20" spans="1:23" x14ac:dyDescent="0.25">
      <c r="A20" s="133" t="s">
        <v>72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5"/>
    </row>
    <row r="21" spans="1:23" x14ac:dyDescent="0.25">
      <c r="W21" s="15"/>
    </row>
  </sheetData>
  <mergeCells count="14">
    <mergeCell ref="B15:W15"/>
    <mergeCell ref="A1:V1"/>
    <mergeCell ref="A2:V2"/>
    <mergeCell ref="A12:J12"/>
    <mergeCell ref="B13:W13"/>
    <mergeCell ref="B14:W14"/>
    <mergeCell ref="A20:W20"/>
    <mergeCell ref="B16:W16"/>
    <mergeCell ref="B17:W17"/>
    <mergeCell ref="B18:W18"/>
    <mergeCell ref="A19:E19"/>
    <mergeCell ref="F19:J19"/>
    <mergeCell ref="K19:O19"/>
    <mergeCell ref="P19:W19"/>
  </mergeCells>
  <printOptions horizontalCentered="1"/>
  <pageMargins left="0.31496062992125984" right="0.31496062992125984" top="0.39370078740157483" bottom="0.19685039370078741" header="0.31496062992125984" footer="0.31496062992125984"/>
  <pageSetup paperSize="9" orientation="landscape" verticalDpi="0" r:id="rId1"/>
  <ignoredErrors>
    <ignoredError sqref="W4:W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9</vt:i4>
      </vt:variant>
    </vt:vector>
  </HeadingPairs>
  <TitlesOfParts>
    <vt:vector size="36" baseType="lpstr">
      <vt:lpstr>Critério Avaliação</vt:lpstr>
      <vt:lpstr>Média Estados</vt:lpstr>
      <vt:lpstr>Estados que não atingiram Meta</vt:lpstr>
      <vt:lpstr>AC</vt:lpstr>
      <vt:lpstr>AL</vt:lpstr>
      <vt:lpstr>AM</vt:lpstr>
      <vt:lpstr>BA</vt:lpstr>
      <vt:lpstr>CE</vt:lpstr>
      <vt:lpstr>ES</vt:lpstr>
      <vt:lpstr>GO</vt:lpstr>
      <vt:lpstr>MA</vt:lpstr>
      <vt:lpstr>MG</vt:lpstr>
      <vt:lpstr>MS</vt:lpstr>
      <vt:lpstr>MT</vt:lpstr>
      <vt:lpstr>PA</vt:lpstr>
      <vt:lpstr>PB</vt:lpstr>
      <vt:lpstr>PI</vt:lpstr>
      <vt:lpstr>PE</vt:lpstr>
      <vt:lpstr>PR</vt:lpstr>
      <vt:lpstr>RJ</vt:lpstr>
      <vt:lpstr>RN</vt:lpstr>
      <vt:lpstr>RO</vt:lpstr>
      <vt:lpstr>RR</vt:lpstr>
      <vt:lpstr>RS</vt:lpstr>
      <vt:lpstr>SC</vt:lpstr>
      <vt:lpstr>SE</vt:lpstr>
      <vt:lpstr>TO</vt:lpstr>
      <vt:lpstr>AC!Area_de_impressao</vt:lpstr>
      <vt:lpstr>AL!Area_de_impressao</vt:lpstr>
      <vt:lpstr>AM!Area_de_impressao</vt:lpstr>
      <vt:lpstr>'Estados que não atingiram Meta'!Area_de_impressao</vt:lpstr>
      <vt:lpstr>'Média Estados'!Area_de_impressao</vt:lpstr>
      <vt:lpstr>SC!Area_de_impressao</vt:lpstr>
      <vt:lpstr>AC!Titulos_de_impressao</vt:lpstr>
      <vt:lpstr>AL!Titulos_de_impressao</vt:lpstr>
      <vt:lpstr>SC!Titulos_de_impressao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Érika de Castro Hessen</dc:creator>
  <cp:lastModifiedBy>Usuário do Windows</cp:lastModifiedBy>
  <cp:lastPrinted>2016-05-17T17:28:26Z</cp:lastPrinted>
  <dcterms:created xsi:type="dcterms:W3CDTF">2016-04-29T18:57:18Z</dcterms:created>
  <dcterms:modified xsi:type="dcterms:W3CDTF">2016-05-17T17:30:55Z</dcterms:modified>
</cp:coreProperties>
</file>