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autoCompressPictures="0" defaultThemeVersion="124226"/>
  <mc:AlternateContent xmlns:mc="http://schemas.openxmlformats.org/markup-compatibility/2006">
    <mc:Choice Requires="x15">
      <x15ac:absPath xmlns:x15ac="http://schemas.microsoft.com/office/spreadsheetml/2010/11/ac" url="Z:\INFORMES PROGESTÃO\"/>
    </mc:Choice>
  </mc:AlternateContent>
  <xr:revisionPtr revIDLastSave="0" documentId="13_ncr:1_{2BEEFDBD-E0E3-48DA-A00B-689D0C8060C1}" xr6:coauthVersionLast="45" xr6:coauthVersionMax="45" xr10:uidLastSave="{00000000-0000-0000-0000-000000000000}"/>
  <bookViews>
    <workbookView xWindow="-120" yWindow="-120" windowWidth="29040" windowHeight="15840" xr2:uid="{00000000-000D-0000-FFFF-FFFF00000000}"/>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Pg9" sheetId="34" r:id="rId10"/>
    <sheet name="Pg10" sheetId="35" r:id="rId11"/>
    <sheet name="Resumo" sheetId="20" r:id="rId12"/>
    <sheet name="Níveis" sheetId="24" state="hidden" r:id="rId13"/>
    <sheet name="Níveis por Tipologia" sheetId="18" state="hidden" r:id="rId14"/>
    <sheet name="Variáveis" sheetId="33" state="hidden" r:id="rId15"/>
  </sheets>
  <definedNames>
    <definedName name="_xlnm.Print_Area" localSheetId="0">Inicial!$B$2:$S$56</definedName>
    <definedName name="_xlnm.Print_Area" localSheetId="1">'Pg1'!$B$2:$T$74</definedName>
    <definedName name="_xlnm.Print_Area" localSheetId="10">'Pg10'!$B$2:$T$87</definedName>
    <definedName name="_xlnm.Print_Area" localSheetId="2">'Pg2'!$B$2:$T$73</definedName>
    <definedName name="_xlnm.Print_Area" localSheetId="3">'Pg3'!$B$2:$T$74</definedName>
    <definedName name="_xlnm.Print_Area" localSheetId="4">'Pg4'!$B$2:$T$72</definedName>
    <definedName name="_xlnm.Print_Area" localSheetId="5">'Pg5'!$B$2:$T$76</definedName>
    <definedName name="_xlnm.Print_Area" localSheetId="6">'Pg6'!$B$2:$T$76</definedName>
    <definedName name="_xlnm.Print_Area" localSheetId="7">'Pg7'!$B$2:$T$73</definedName>
    <definedName name="_xlnm.Print_Area" localSheetId="8">'Pg8'!$B$2:$T$70</definedName>
    <definedName name="_xlnm.Print_Area" localSheetId="9">'Pg9'!$B$2:$T$70</definedName>
    <definedName name="_xlnm.Print_Area" localSheetId="11">Resumo!$B$2:$W$65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8" l="1"/>
  <c r="Q19" i="8" l="1"/>
  <c r="C15" i="34" l="1"/>
  <c r="O59" i="20" l="1"/>
  <c r="O58" i="20"/>
  <c r="O47" i="20"/>
  <c r="O46" i="20"/>
  <c r="O45" i="20"/>
  <c r="O44" i="20"/>
  <c r="O43" i="20"/>
  <c r="O42" i="20"/>
  <c r="O41" i="20"/>
  <c r="O33" i="20"/>
  <c r="O32" i="20"/>
  <c r="O31" i="20"/>
  <c r="O30" i="20"/>
  <c r="O29" i="20"/>
  <c r="O20" i="20"/>
  <c r="O18" i="20"/>
  <c r="O17" i="20"/>
  <c r="O14" i="20"/>
  <c r="C36" i="28" l="1"/>
  <c r="C16" i="28"/>
  <c r="Q21" i="8" l="1"/>
  <c r="K21" i="8" l="1"/>
  <c r="Y17" i="20" s="1"/>
  <c r="R17" i="20" s="1"/>
  <c r="Y47" i="20" l="1"/>
  <c r="R47" i="20" s="1"/>
  <c r="Y46" i="20"/>
  <c r="R46" i="20" s="1"/>
  <c r="Y31" i="20"/>
  <c r="R31" i="20" s="1"/>
  <c r="Y33" i="20"/>
  <c r="R33" i="20" s="1"/>
  <c r="C75" i="35" l="1"/>
  <c r="C55" i="35"/>
  <c r="C35" i="35"/>
  <c r="C16" i="35"/>
  <c r="C57" i="34"/>
  <c r="C37" i="34"/>
  <c r="C57" i="32"/>
  <c r="C37" i="32"/>
  <c r="C17" i="32"/>
  <c r="C60" i="31"/>
  <c r="C38" i="31"/>
  <c r="C17" i="31"/>
  <c r="C63" i="30"/>
  <c r="C41" i="30"/>
  <c r="C17" i="30"/>
  <c r="C63" i="29"/>
  <c r="C41" i="29"/>
  <c r="C18" i="29"/>
  <c r="C59" i="28"/>
  <c r="C61" i="27"/>
  <c r="C41" i="27"/>
  <c r="C18" i="27"/>
  <c r="C60" i="26"/>
  <c r="C40" i="26"/>
  <c r="C16" i="26"/>
  <c r="O57" i="20" l="1"/>
  <c r="O56" i="20"/>
  <c r="O55" i="20"/>
  <c r="O54" i="20" l="1"/>
  <c r="O53" i="20"/>
  <c r="O40" i="20"/>
  <c r="O34" i="20"/>
  <c r="O28" i="20"/>
  <c r="O22" i="20"/>
  <c r="O21" i="20"/>
  <c r="O19" i="20"/>
  <c r="O15" i="20"/>
  <c r="R6" i="35" l="1"/>
  <c r="R6" i="34"/>
  <c r="R6" i="32"/>
  <c r="R6" i="31"/>
  <c r="R6" i="30"/>
  <c r="R6" i="29"/>
  <c r="R6" i="28"/>
  <c r="R6" i="27"/>
  <c r="R6" i="26"/>
  <c r="C18" i="23" l="1"/>
  <c r="Y41" i="20" l="1"/>
  <c r="R41" i="20" s="1"/>
  <c r="Y40" i="20"/>
  <c r="R40" i="20" s="1"/>
  <c r="U6" i="20"/>
  <c r="R6" i="23"/>
  <c r="Y15" i="20"/>
  <c r="R15" i="20" s="1"/>
  <c r="Y16" i="20"/>
  <c r="Y18" i="20"/>
  <c r="R18" i="20" s="1"/>
  <c r="Y19" i="20"/>
  <c r="R19" i="20" s="1"/>
  <c r="Y20" i="20"/>
  <c r="R20" i="20" s="1"/>
  <c r="Y21" i="20"/>
  <c r="R21" i="20" s="1"/>
  <c r="Y22" i="20"/>
  <c r="R22" i="20" s="1"/>
  <c r="Y28" i="20"/>
  <c r="R28" i="20" s="1"/>
  <c r="Y29" i="20"/>
  <c r="R29" i="20" s="1"/>
  <c r="Y30" i="20"/>
  <c r="R30" i="20" s="1"/>
  <c r="Y32" i="20"/>
  <c r="R32" i="20" s="1"/>
  <c r="Y34" i="20"/>
  <c r="R34" i="20" s="1"/>
  <c r="Y42" i="20"/>
  <c r="R42" i="20" s="1"/>
  <c r="Y43" i="20"/>
  <c r="R43" i="20" s="1"/>
  <c r="Y44" i="20"/>
  <c r="R44" i="20" s="1"/>
  <c r="Y45" i="20"/>
  <c r="R45" i="20" s="1"/>
  <c r="Y53" i="20"/>
  <c r="R53" i="20" s="1"/>
  <c r="Y54" i="20"/>
  <c r="R54" i="20" s="1"/>
  <c r="Y55" i="20"/>
  <c r="R55" i="20" s="1"/>
  <c r="Y56" i="20"/>
  <c r="R56" i="20" s="1"/>
  <c r="Y57" i="20"/>
  <c r="R57" i="20" s="1"/>
  <c r="Y58" i="20"/>
  <c r="R58" i="20" s="1"/>
  <c r="Y59" i="20"/>
  <c r="R59" i="20" s="1"/>
  <c r="Y14" i="20"/>
  <c r="R14" i="20" s="1"/>
  <c r="O16" i="20"/>
  <c r="N64" i="20"/>
  <c r="N63" i="20"/>
  <c r="C64" i="20"/>
  <c r="C63" i="20"/>
  <c r="C61" i="23"/>
  <c r="C39" i="23"/>
  <c r="R1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<sst xmlns="http://schemas.openxmlformats.org/spreadsheetml/2006/main" count="1596" uniqueCount="425">
  <si>
    <t>A</t>
  </si>
  <si>
    <t>B</t>
  </si>
  <si>
    <t>C</t>
  </si>
  <si>
    <t>D</t>
  </si>
  <si>
    <t>Identificação</t>
  </si>
  <si>
    <t>Entidade Estadual:</t>
  </si>
  <si>
    <t>Decreto Estadual:</t>
  </si>
  <si>
    <t>Contrato:</t>
  </si>
  <si>
    <t>Conselho Estadual:</t>
  </si>
  <si>
    <t>Variáveis a serem avaliadas</t>
  </si>
  <si>
    <t>Tipologia</t>
  </si>
  <si>
    <r>
      <t>N</t>
    </r>
    <r>
      <rPr>
        <b/>
        <u/>
        <vertAlign val="superscript"/>
        <sz val="12"/>
        <color indexed="8"/>
        <rFont val="Arial"/>
        <family val="2"/>
      </rPr>
      <t>o</t>
    </r>
  </si>
  <si>
    <t>1.1</t>
  </si>
  <si>
    <t>1.2</t>
  </si>
  <si>
    <t>1.3</t>
  </si>
  <si>
    <t>Gestão de Processos</t>
  </si>
  <si>
    <t>1.4</t>
  </si>
  <si>
    <t>Arcabouço Legal</t>
  </si>
  <si>
    <t>1.5</t>
  </si>
  <si>
    <t>Conselho Estadual de Recursos Hídricos</t>
  </si>
  <si>
    <t>1.6</t>
  </si>
  <si>
    <t>1.7</t>
  </si>
  <si>
    <t>1.8</t>
  </si>
  <si>
    <t>1.9</t>
  </si>
  <si>
    <t>Articulação com Setores Usuários e Transversais</t>
  </si>
  <si>
    <t>2.1</t>
  </si>
  <si>
    <t>Balanço Hídrico</t>
  </si>
  <si>
    <t>2.2</t>
  </si>
  <si>
    <t>Divisão Hidrográfica</t>
  </si>
  <si>
    <t>2.3</t>
  </si>
  <si>
    <t>2.4</t>
  </si>
  <si>
    <t>Plano Estadual de Recursos Hídricos</t>
  </si>
  <si>
    <t>2.5</t>
  </si>
  <si>
    <t>Planos de Bacias</t>
  </si>
  <si>
    <t>2.6</t>
  </si>
  <si>
    <t>Enquadramento</t>
  </si>
  <si>
    <t>2.7</t>
  </si>
  <si>
    <t>Estudos Especiais de Gestão</t>
  </si>
  <si>
    <t>Modelos e Sistemas de Suporte à Decisão</t>
  </si>
  <si>
    <t>3.1</t>
  </si>
  <si>
    <t>Base Cartográfica</t>
  </si>
  <si>
    <t>3.2</t>
  </si>
  <si>
    <t>3.3</t>
  </si>
  <si>
    <t>Monitoramento Hidrometeorológico</t>
  </si>
  <si>
    <t>3.4</t>
  </si>
  <si>
    <t>Monitoramento de Qualidade de Água</t>
  </si>
  <si>
    <t>3.5</t>
  </si>
  <si>
    <t>Sistema de Informações</t>
  </si>
  <si>
    <t>3.6</t>
  </si>
  <si>
    <t>Pesquisa, Desenvolvimento e Inovação</t>
  </si>
  <si>
    <t>4.1</t>
  </si>
  <si>
    <t>4.2</t>
  </si>
  <si>
    <t xml:space="preserve">Fiscalização </t>
  </si>
  <si>
    <t>4.3</t>
  </si>
  <si>
    <t>Cobrança</t>
  </si>
  <si>
    <t>4.4</t>
  </si>
  <si>
    <t>Sustentabilidade Financeira do Sistema de Gestão</t>
  </si>
  <si>
    <t>4.5</t>
  </si>
  <si>
    <t>Infraestrutura Hídrica</t>
  </si>
  <si>
    <t>4.6</t>
  </si>
  <si>
    <t>4.7</t>
  </si>
  <si>
    <t>Fundo Estadual de Recursos Hídricos</t>
  </si>
  <si>
    <t>Programas Indutores</t>
  </si>
  <si>
    <t>Variáveis</t>
  </si>
  <si>
    <t>Sim</t>
  </si>
  <si>
    <t>Avaliação Facultativa</t>
  </si>
  <si>
    <t>Não</t>
  </si>
  <si>
    <t>META II.2 – Variáveis Legais, Institucionais e de Articulação Social</t>
  </si>
  <si>
    <t>META II.3 –  Variáveis de Planejamento</t>
  </si>
  <si>
    <t>1.1)</t>
  </si>
  <si>
    <t>1.3)</t>
  </si>
  <si>
    <t>1.4)</t>
  </si>
  <si>
    <t>1.5)</t>
  </si>
  <si>
    <t>1.6)</t>
  </si>
  <si>
    <t>1.7)</t>
  </si>
  <si>
    <t>1.8)</t>
  </si>
  <si>
    <t>1.9)</t>
  </si>
  <si>
    <t>2.1)</t>
  </si>
  <si>
    <t>2.2)</t>
  </si>
  <si>
    <t>2.3)</t>
  </si>
  <si>
    <t>2.4)</t>
  </si>
  <si>
    <t>2.5)</t>
  </si>
  <si>
    <t>2.6)</t>
  </si>
  <si>
    <t>2.7)</t>
  </si>
  <si>
    <t>3.1)</t>
  </si>
  <si>
    <t>3.2)</t>
  </si>
  <si>
    <t>3.4)</t>
  </si>
  <si>
    <t>3.5)</t>
  </si>
  <si>
    <t>3.6)</t>
  </si>
  <si>
    <t>4.1)</t>
  </si>
  <si>
    <t>4.2)</t>
  </si>
  <si>
    <t>4.3)</t>
  </si>
  <si>
    <t>4.4)</t>
  </si>
  <si>
    <t>4.5)</t>
  </si>
  <si>
    <t>4.6)</t>
  </si>
  <si>
    <t>4.7)</t>
  </si>
  <si>
    <t>META II.4 –  Variáveis de Informação e Suporte</t>
  </si>
  <si>
    <t>META II.5 –  Variáveis Operacionais</t>
  </si>
  <si>
    <t>3.3)</t>
  </si>
  <si>
    <t xml:space="preserve">Autoavaliação: </t>
  </si>
  <si>
    <t>UF:</t>
  </si>
  <si>
    <t>1) Identificação</t>
  </si>
  <si>
    <t>2) Informações Gerais</t>
  </si>
  <si>
    <t>3) Instruções para preenchimento</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</si>
  <si>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</si>
  <si>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</si>
  <si>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Existe Conselho previsto em Lei, mas o mesmo ainda não foi constituído.</t>
  </si>
  <si>
    <t>Existe Conselho constituído, mas o mesmo ainda não é muito atuante e/ou funciona em condições precárias.</t>
  </si>
  <si>
    <t>Não há ou existem poucas ações de comunicação social e difusão de informações em temas afetos à gestão de recursos hídricos.</t>
  </si>
  <si>
    <t>Não há articulação do poder público com os setores usuários e transversais;</t>
  </si>
  <si>
    <t>Não existe Plano Estadual de Recursos Hídricos.</t>
  </si>
  <si>
    <t>Não existe Plano Estadual de Recursos Hídricos, mas existem alguns estudos que permitem algum nível de planejamento em âmbito estadual.</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</si>
  <si>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</si>
  <si>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</si>
  <si>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</si>
  <si>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há ainda emissão de outorga de direito de recursos hídricos para captação de água ou para lançamento de efluentes.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</si>
  <si>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</si>
  <si>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</si>
  <si>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</si>
  <si>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</si>
  <si>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Justificativas/Esclarecimentos/Descrição da situação da variável avaliada:</t>
  </si>
  <si>
    <t>Variável 2.1. Balanço Hídrico</t>
  </si>
  <si>
    <t>Variável 2.2. Divisão Hidrográfica</t>
  </si>
  <si>
    <t>Variável 2.4. Plano Estadual de Recursos Hídricos</t>
  </si>
  <si>
    <t>Variável 2.7. Estudos Especiais de Gestão</t>
  </si>
  <si>
    <t>Variável 3.1. Base Cartográfica</t>
  </si>
  <si>
    <t>Variável 3.4. Monitoramento de Qualidade de Água</t>
  </si>
  <si>
    <t>Variável 3.3. Monitoramento Hidrometeorológico</t>
  </si>
  <si>
    <t>Variável 3.5. Sistema de Informações</t>
  </si>
  <si>
    <t>Variável 3.6. Pesquisa, Desenvolvimento e Inovação</t>
  </si>
  <si>
    <t>Variável 4.2. Fiscalização</t>
  </si>
  <si>
    <t>Variável 4.5. Infraestrutura Hídrica</t>
  </si>
  <si>
    <t>Variável 2.5. Planos de Bacias</t>
  </si>
  <si>
    <t>Variável 2.6. Enquadramento</t>
  </si>
  <si>
    <t>Nível Alcançado</t>
  </si>
  <si>
    <t>(Autoavaliação)</t>
  </si>
  <si>
    <t>Quadro-Resumo</t>
  </si>
  <si>
    <t>Representante Legal:</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</si>
  <si>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</si>
  <si>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</si>
  <si>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</si>
  <si>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</si>
  <si>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</si>
  <si>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</si>
  <si>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</si>
  <si>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</si>
  <si>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</si>
  <si>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</si>
  <si>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</si>
  <si>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</si>
  <si>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</si>
  <si>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</si>
  <si>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</si>
  <si>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</si>
  <si>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</si>
  <si>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</si>
  <si>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</si>
  <si>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</si>
  <si>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</si>
  <si>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</si>
  <si>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</si>
  <si>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</si>
  <si>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</si>
  <si>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</si>
  <si>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</si>
  <si>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</si>
  <si>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</si>
  <si>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</si>
  <si>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</si>
  <si>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</si>
  <si>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</si>
  <si>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</si>
  <si>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</si>
  <si>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</si>
  <si>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</si>
  <si>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</si>
  <si>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n</t>
  </si>
  <si>
    <t>Formulário de Autoavaliação</t>
  </si>
  <si>
    <t>Avaliação das Metas de Gestão de Águas no âmbito do Sistema Estadual</t>
  </si>
  <si>
    <t>Período de Avaliação:</t>
  </si>
  <si>
    <t xml:space="preserve">Organização Institucional </t>
  </si>
  <si>
    <t>Variável 1.1. Organização Institucional</t>
  </si>
  <si>
    <t>A organização institucional é o arranjo por meio do qual o Estado exerce as funções de gerenciamento de recursos hídricos, podendo existir um órgão ou uma unidade de alguma Secretaria que responde pela coordenação e gestão ou um órgão gestor específico. É necessário que esta organização disponha de pessoal técnico e administrativo com competências suficientes a uma satisfatória gestão dos recursos hídricos, dotada da infraestrutura adequada para seu funcionamento.</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</si>
  <si>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</si>
  <si>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</si>
  <si>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</si>
  <si>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Variável 1.2. Gestão de Processos</t>
  </si>
  <si>
    <t>A gestão de processos reflete o nível de institucionalização dos procedimentos internos do organismo gestor. Sua observância garante adequado nível de controles internos, identificação dos fluxos de trabalho e seus responsáveis, clareza da comunicação institucional e transparência acerca dos trâmites operacionais e estratégicos da organização.</t>
  </si>
  <si>
    <t>Variável 1.3. Arcabouço Legal</t>
  </si>
  <si>
    <t>O arcabouço legal é o conjunto de normas (Leis, Decretos, Portarias, Deliberações, Resoluções etc.) que regulamentam a ação do poder público para o gerenciamento dos recursos hídricos em âmbito estadual. Deve ser adequado à complexidade dos sistemas de gerenciamento dos recursos hídricos existentes. Assim, pressupõe-se que a regulamentação dos instrumentos necessários deve fazer frente aos desafios enfrentados pelo estado, em consonância com a tipologia de gestão adotada.</t>
  </si>
  <si>
    <t>Não existe previsão de Conselho no arcabouço legal existente.</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</si>
  <si>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</si>
  <si>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</si>
  <si>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</si>
  <si>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</si>
  <si>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</si>
  <si>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</si>
  <si>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</si>
  <si>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</si>
  <si>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</si>
  <si>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</si>
  <si>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</si>
  <si>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</si>
  <si>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</si>
  <si>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</si>
  <si>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Há processo consolidado de articulação do poder público com os setores usuários e transversais (parcerias, acordos de cooperação, convênios ou outros instrumentos).</t>
  </si>
  <si>
    <t>Há um conhecimento adequado da relação entre as demandas e disponibilidades hídricas sob domínio estadual (águas superficiais e subterrâneas) em todo o território, por meio de estudos específicos ou planos de recursos hídricos.</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</si>
  <si>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</si>
  <si>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</si>
  <si>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</si>
  <si>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</si>
  <si>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</si>
  <si>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</si>
  <si>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</si>
  <si>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Existe Plano Estadual de Recursos Hídricos, mas há necessidade de atualizações e revisões ou sua implementação é incipiente (até 10% de ações implementadas).</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</si>
  <si>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</si>
  <si>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</si>
  <si>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</si>
  <si>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</si>
  <si>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</si>
  <si>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</si>
  <si>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</si>
  <si>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</si>
  <si>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3.7</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</si>
  <si>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</si>
  <si>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</si>
  <si>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</si>
  <si>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Não existe cadastro de usuários, usos e interferências.</t>
  </si>
  <si>
    <t>Existe cadastro de usuários, usos e interferências para até 50% da demanda estimada.</t>
  </si>
  <si>
    <t>Existe cadastro de usuários, usos e interferências para mais de 50% da demanda estimada.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</si>
  <si>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</si>
  <si>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</si>
  <si>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</si>
  <si>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</si>
  <si>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</si>
  <si>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</si>
  <si>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</si>
  <si>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</si>
  <si>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</si>
  <si>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</si>
  <si>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</si>
  <si>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</si>
  <si>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</si>
  <si>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</si>
  <si>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</si>
  <si>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</si>
  <si>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</si>
  <si>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</si>
  <si>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</si>
  <si>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</si>
  <si>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</si>
  <si>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</si>
  <si>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</si>
  <si>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</si>
  <si>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</si>
  <si>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O sistema estadual de recursos hídricos não possui arrecadação própria.</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</si>
  <si>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</si>
  <si>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</si>
  <si>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</si>
  <si>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</si>
  <si>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</si>
  <si>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</si>
  <si>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</si>
  <si>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Variável 1.4. Conselho Estadual de Recursos Hídricos</t>
  </si>
  <si>
    <t>Os conselhos estaduais de recursos hídricos são os órgãos colegiados superiores, com atribuições de caráter deliberativo ou consultivo, no âmbito dos respectivos sistemas de gerenciamento de recursos hídricos dos estados.</t>
  </si>
  <si>
    <t>Variável 1.5. Comitês de Bacias e Outros Organismos Colegiados</t>
  </si>
  <si>
    <t>Os comitês de bacias hidrográficas são organismos colegiados do Sistema Nacional de Gerenciamento de Recursos Hídricos - SINGREH, compostos por representantes dos poderes públicos, dos usuários de água e da sociedade civil organizada que discutem, negociam e deliberam sobre a gestão local das águas, utilizando-se de instrumentos de gestão e estratégias de negociação, em favor da promoção dos usos múltiplos da água de maneira sustentável. A concepção dos comitês como entes de natureza política, integrantes do SINGREH na esfera da bacia hidrográfica, bem como o rol de competências legais, consultivas ou deliberativas, que orientam sua atuação, coadunam-se com os fundamentos da descentralização e da participação pública, preconizados pela Política Nacional de Recursos Hídricos.</t>
  </si>
  <si>
    <t>Variável 1.6. Agências de Água ou de Bacia ou Similares</t>
  </si>
  <si>
    <t>As agências de água ou de bacia ou entidades que exercem funções similares são entes integrantes do sistema estadual de gerenciamento de recursos hídricos, com funções de apoio técnico e administrativo aos respectivos comitês de bacias hidrográficas.</t>
  </si>
  <si>
    <t>Variável 1.7. Comunicação Social e Difusão de Informações</t>
  </si>
  <si>
    <t>A comunicação social busca desenvolver e manter ferramentas, canais e ações de comunicação para os públicos interno e externo, de forma a garantir informações de fácil acesso e compreensão sobre as ações executadas para implementar os instrumentos de gestão e seus respectivos resultados, o monitoramento e a conjuntura dos recursos hídricos e ser capaz de aumentar a transparência do setor, bem como o conhecimento, interesse e engajamento de toda a sociedade sobre a gestão de recursos hídricos.</t>
  </si>
  <si>
    <t>Variável 1.8. Capacitação</t>
  </si>
  <si>
    <t>Segundo a Resolução CNRH nº 98/2009, o desenvolvimento de capacidades em gestão integrada de recursos hídricos consiste em processos formativos que contribuem para a ampliação de conhecimentos e competências de indivíduos e grupos sociais, contribuindo para a qualificação das instituições do SINGREH, para a gestão integrada dos recursos hídricos e para a implementação da Política Nacional de Recursos Hídricos.
Segundo o Decreto Federal nº 5.707/2006, a Gestão por Competências é definida como “gestão da capacitação orientada para o desenvolvimento do conjunto de conhecimentos, habilidades e atitudes necessárias ao desempenho das funções dos servidores, visando ao alcance dos objetivos da instituição”.</t>
  </si>
  <si>
    <t>Variável 1.9. Articulação com setores usuários e transversais</t>
  </si>
  <si>
    <t>Variável que mede o grau de articulação do organismo gestor com os setores usuários (irrigação, indústria, abastecimento humano, geração hidroelétrica, pecuária) e com setores transversais como meio ambiente, saneamento, transportes, saúde e educação, dentre outros.</t>
  </si>
  <si>
    <t>Relação entre as demandas hídricas/usos da água e as disponibilidades hídricas (superficial e subterrânea). Com esta relação é possível identificar áreas com criticidade em relação à quantidade de água disponível.</t>
  </si>
  <si>
    <t>A divisão hidrográfica é baseada em informações precisas de relevo e fornece a delimitação das unidades de gestão e planejamento dos recursos hídricos em âmbito estadual.</t>
  </si>
  <si>
    <t>Variável 2.3. Planejamento Estratégico</t>
  </si>
  <si>
    <t xml:space="preserve">O planejamento é um processo composto de momentos - estratégico, tático e operacional - que interagem entre si e se repetem continuamente e não como um conjunto de fases estanques que se sucedem cronologicamente.                    
Estratégico: envolve a definição do rumo a ser seguido pela organização, com objetivos e metas a serem alcançados num determinado período e envolvimento da direção.
Tático-operacional: envolve o desenvolvimento dos programas, projetos, ações e atividades necessárias para implementar os programas e projetos e atingir os objetivos e metas.  </t>
  </si>
  <si>
    <t>Os Planos Estaduais de Recursos Hídricos (PERH) são planos diretores de longo prazo, com horizonte de planejamento compatível com o período de implantação de seus programas e projetos e, em geral, contemplam o diagnóstico da situação dos recursos hídricos; o balanço entre disponibilidades e demandas futuras dos recursos hídricos, em quantidade e qualidade, com identificação de conflitos potenciais; prioridades, diretrizes e critérios para direito de usos e cobrança de recursos hídricos; além de planos de ação de curto, médio e longo prazos, baseados em cenários, para atendimento das metas previstas.</t>
  </si>
  <si>
    <t>Os planos de bacias hidrográficas são planos diretores, de natureza estratégica e operacional, que têm por finalidade fundamentar e orientar a implementação da Política Estadual de Recursos Hídricos, compatibilizando os aspectos quantitativos e qualitativos do uso das águas, de modo a assegurar as metas e os usos neles previstos e garantir os usos múltiplos de forma racional e sustentável, na área da bacia ou unidade de gestão hidrográfica considerada. Em geral, instrumento das políticas estaduais de recursos hídricos, o plano de bacia é aprovado pelo respectivo Comitê de Bacia, o que lhe confere caráter participativo na sua elaboração.</t>
  </si>
  <si>
    <t>O enquadramento dos corpos d’água é o estabelecimento do nível de qualidade a ser alcançado ou mantido em um segmento de corpo d’água ao longo do tempo. Mais que uma simples classificação, o enquadramento deve ser visto como um instrumento de planejamento, pois deve estar baseado não necessariamente na condição atual do corpo d’água, mas nos níveis de qualidade que deveriam possuir ou ser mantidos no corpo d’água para atender às necessidades estabelecidas pela sociedade. (Portal PNQA/ANA)</t>
  </si>
  <si>
    <t>São levantamentos realizados para temas específicos de interesse da gestão de recursos hídricos, tais como, estudos hidrogeológicos, estudos hidrológicos de pequenas bacias ou em bacias com poucos dados, estudos hidrológicos e hidráulicos em regiões estuarinas, riscos de inundação, áreas úmidas, situação das nascentes, aspectos referentes à segurança hídrica principalmente no semiárido e em regiões metropolitanas, avaliação da qualidade da água, reuso da água etc.</t>
  </si>
  <si>
    <t>A base cartográfica para a gestão dos recursos hídricos deve ser em formato digital, em escala adequada para permitir a visualização dos corpos hídricos, tipos de solo, aquíferos, vegetação, usuários, usos e interferências de recursos hídricos e possibilitar análises espaciais para diagnósticos e prognósticos da situação dos recursos hídricos no estado. Para tanto, deve contar, dentre outras: com uma representação da hidrografia em rede unifilar orientada e topologicamente consistente; com uma representação das microbacias de drenagem por trecho (segmento de curso d’água entre confluências/vértices) da rede hidrográfica, preferencialmente derivada de Modelo Digital de Terreno e codificada pelo método Otto Pfafstetter; com representação vetorial dos recursos hidrogeológicos, mapeamento dos aquíferos e usos de águas subterrâneas; e com representação vetorial dos polígonos das massas d’água (lagos, reservatórios, etc.).</t>
  </si>
  <si>
    <t>Variável 3.2. Cadastro de Usuários, Usos e Interferências</t>
  </si>
  <si>
    <t>O cadastro de recursos hídricos refere-se ao conjunto de dados e informações sobre usuários, usos e interferências nos recursos hídricos superficiais e subterrâneos, decorrentes de quaisquer atividades ou intervenções que alterem o regime, a quantidade e qualidade de um corpo hídrico, tendo como objetivo o conhecimento da demanda pelo uso da água para dar suporte à implementação dos instrumentos da política de recursos hídricos e à fiscalização dos usos e interferências nos recursos hídricos.</t>
  </si>
  <si>
    <t>O monitoramento hidrometeorológico consiste de instalação de rede de coleta de dados hidrológicos (fluviometria) e meteorológicos (pluviometria, temperatura, evaporação etc.) com densidade espacial suficiente e periodicidade de medidas adequadas à gestão de eventos críticos para fins de determinação de disponibilidades hídricas precisas.</t>
  </si>
  <si>
    <t>O monitoramento de qualidade de água acompanha as alterações nas características físicas, químicas e biológicas da água decorrentes de atividades antrópicas e de fenômenos naturais. É fundamental que, associado a este monitoramento, seja feita a determinação da descarga líquida, de forma a determinar a carga de poluentes afluente.</t>
  </si>
  <si>
    <t>O sistema de informações sobre recursos hídricos contempla a aquisição e manutenção de informações hidrológicas quali-quantitativas, incluindo dados de bacias hidrográficas, cadastros de usos e usuários, outorgas concedidas, cobrança, dentre outras, devidamente organizadas, atualizadas, sistematizadas, validadas e integradas em banco de dados, além de ferramentas computacionais que permitam acessá-las e analisá-las em seu conjunto, de forma a permitir sua utilização nos processos gerenciais e de regulação do uso da água, além do acompanhamento pela sociedade.</t>
  </si>
  <si>
    <t>A pesquisa, inovação e o desenvolvimento tecnológico na gestão dos recursos hídricos consistem no desenvolvimento de ferramentas que agilizem os processos internos dos organismos gestores de recursos hídricos, promovam melhor articulação com setores usuários, facilitem a regularização de usuários e melhorem atividades de monitoramento e análise de dados e informações em recursos hídricos, entre outras.</t>
  </si>
  <si>
    <t>Variável 3.7. Modelos e Sistemas de Suporte à Decisão</t>
  </si>
  <si>
    <t>Ferramentas computacionais para sistematização dos procedimentos de análise técnica necessários ao cumprimento de atribuições do órgão gestor, ajustadas à realidade técnico-institucional.</t>
  </si>
  <si>
    <t>Variável 3.8. Gestão de Eventos Críticos</t>
  </si>
  <si>
    <t>Esta variável descreve o quão preparado está o órgão gestor estadual para acompanhar, prevenir e/ou minimizar os efeitos de eventos hidrológicos críticos (secas e inundações), incluindo sua capacidade de articulação com as instâncias/instituições tomadoras de decisão.</t>
  </si>
  <si>
    <t xml:space="preserve">Variável 4.1. Outorga de Direito de Uso dos Recursos Hídricos </t>
  </si>
  <si>
    <t>Instrumento de comando e controle que assegura ao usuário a garantia de acesso à água.</t>
  </si>
  <si>
    <t>As atividades de fiscalização de usos de recursos hídricos têm como objetivos principais a verificação do cumprimento de termos e condições previstos nas outorgas, a identificação e autuação de usuários irregulares e a garantia dos usos múltiplos das águas, buscando assim, dirimir conflitos pela utilização da água. Possui caráter preventivo e corretivo/repressivo, visando ao cumprimento da legislação pelos usuários, e educativo para informar aos mesmos sobre os preceitos legais e os procedimentos administrativos para sua regularização.</t>
  </si>
  <si>
    <t>Variável 4.3.Cobrança</t>
  </si>
  <si>
    <t>Variável 4.4. Sustentabilidade Financeira</t>
  </si>
  <si>
    <t>Razão entre o montante de recursos efetivamente destinados ao funcionamento do sistema estadual de gerenciamento de recursos hídricos e o valor mínimo de recursos necessários ao seu pleno funcionamento. Tais recursos podem contemplar a compensação financeira pelo uso dos recursos hídricos pelo setor elétrico, a cobrança pelo uso da água, taxas, multas, emolumentos, recursos do orçamento estadual etc.</t>
  </si>
  <si>
    <t>Participação da área de recursos hídricos na gestão de infraestrutura hídrica (planejamento de obras, administração, manutenção, operação etc.).</t>
  </si>
  <si>
    <t>Variável 4.6. Fundo Estadual de Recursos Hídricos</t>
  </si>
  <si>
    <t>Fundo criado para dar suporte financeiro, de custeio e investimento, ao sistema estadual de gerenciamento de recursos hídricos, à Política Estadual de Recursos Hídricos e às ações previstas nos planos de recursos hídricos, constituído de diferentes fontes de financiamento destinadas à gestão dos recursos hídricos.</t>
  </si>
  <si>
    <t xml:space="preserve">Variável 4.7. Programas e Projetos Indutores </t>
  </si>
  <si>
    <t>Programas e projetos indutores têm por objetivo incentivar a implementação de ações com vistas a promover a proteção e conservação do solo e dos recursos hídricos e o uso racional da água.</t>
  </si>
  <si>
    <t>1.2)</t>
  </si>
  <si>
    <t>Agências de Água ou de Bacia ou Similares</t>
  </si>
  <si>
    <t>Comunicação Social e Difusão de Informações</t>
  </si>
  <si>
    <t xml:space="preserve">Capacitação </t>
  </si>
  <si>
    <t xml:space="preserve">Planejamento Estratégico </t>
  </si>
  <si>
    <t>3.7)</t>
  </si>
  <si>
    <t>3.8)</t>
  </si>
  <si>
    <t>Cadastro de Usuários, Usos e Interferências</t>
  </si>
  <si>
    <t>Gestão de Eventos Críticos</t>
  </si>
  <si>
    <t>Outorga de Direito de Uso dos Recursos Hídricos</t>
  </si>
  <si>
    <t xml:space="preserve">Sustentabilidade Financeira </t>
  </si>
  <si>
    <t xml:space="preserve">Programas e Projetos Indutores </t>
  </si>
  <si>
    <t>Não existem comitês estaduais de bacias instalados nem organismos colegiados de recursos hídricos (associações de usuários, comissões de açudes ou similares).</t>
  </si>
  <si>
    <t>Comitês de Bacias e Outros Organismos Colegiados</t>
  </si>
  <si>
    <t>Agências de água ou de bacia ou similares</t>
  </si>
  <si>
    <t>Comunicação social e difusão de informações ão</t>
  </si>
  <si>
    <t>Planejamento Estratégico</t>
  </si>
  <si>
    <t>Cadastros de usuários, usos e interferências</t>
  </si>
  <si>
    <t>Gestão Eventos Críticos</t>
  </si>
  <si>
    <t>Outorga de Direito de Uso</t>
  </si>
  <si>
    <t>Existe uma área da Administração Pública atuando na gestão de recursos hídricos mas esta ainda não está estruturada em termos de recursos materiais e humanos necessários ao desempenho de suas atribuições.</t>
  </si>
  <si>
    <t>Não existe área da Administração Pública atuando na gestão de recursos hídricos.</t>
  </si>
  <si>
    <t>ANA - Agência Nacional de Águas
Setor Policial Sul, Área 5, Quadra 3, Blocos B, L e M
CEP: 70610-200, Brasília - DF</t>
  </si>
  <si>
    <t>O formulário de autoavaliação deverá ser submetido à aprovação pelo Conselho Estadual de Recursos Hídricos ou entidade que exercer função correspondente. Após aprovadas, todas as planilhas de avaliação (Pgs. 1 a 10) deverão ser rubricadas e a planilha final (Resumo) deverá ser assinada pelos representantes legais da Entidade Estadual e do Conselho Estadual de Recursos Hídricos ou pela entidade colegiada que exercer função correspondente.</t>
  </si>
  <si>
    <t>O preenchimento das informações deverá ser realizado pela entidade responsável pela implementação do Programa, conforme designado pelo Decreto Estadual específico que trata da adesão voluntária do estado ao Pacto.</t>
  </si>
  <si>
    <t>O formulário de autoavaliação contém 12 planilhas, sendo uma destinada à identificação e instruções (Inicial), 8 planilhas reservadas à avaliação das variáveis de gestão que determinam o alcance das metas estabelecidas (Pgs. 1 a 8), e uma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</si>
  <si>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 inicialmente deverá ser selecionado o nível correspondente à situação da variável de gestão no período avaliado e, em seguida, apresentadas, no campo próprio, justificativas e outras informações para descrição objetiva da variável em questão (número máximo de caracteres limitado em 1020 ou 1500). </t>
  </si>
  <si>
    <t>A avaliação de variáveis não selecionadas não terá efeitos para fins de determinação do alcance das metas estabelecidas no Contrato PROGESTÃO.</t>
  </si>
  <si>
    <t>O organismo gestor dispõe de processos gerenciais e administrativos com fluxo e procedimentos bem estabelecidos (normas, manuais, rotinas operacionais) para a execução da maioria de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</si>
  <si>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</si>
  <si>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</si>
  <si>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</si>
  <si>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</si>
  <si>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</si>
  <si>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</si>
  <si>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</si>
  <si>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</si>
  <si>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</si>
  <si>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</si>
  <si>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</si>
  <si>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uma divisão hidrográfica em escala adequada e formalmente estabelecida (por Lei, por Decreto ou por Resolução do Conselho Estadual), utilizada como unidade de gestão pela área de recursos hídricos e ambiental.</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</si>
  <si>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</si>
  <si>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</si>
  <si>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Não existem corpos hídricos superficiais ou subterrâneos enquadrados nos termos das Resoluções CONAMA nº 357/2005 e 396/2008, nem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</si>
  <si>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</si>
  <si>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</si>
  <si>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Não existem corpos hídricos superficiais ou subterrâneos enquadrados nos termos das Resoluções CONAMA nº 357/2005 e 396/2008, mas existem alguns estudos ou propostas para enquadramento das águas subterrâneas ou superficiais de domínio estadual.</t>
  </si>
  <si>
    <t>Não existem redes pluviométricas e fluviométricas operadas em âmbito estadual, próprias ou mistas (operadas em articulação com ANA/CPRM), a não ser aquelas operadas pelos setores usuários.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</si>
  <si>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</si>
  <si>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</si>
  <si>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Não existem redes pluviométricas e fluviométricas operadas em âmbito estadual, próprias ou mistas (operadas em articulação com ANA/CPRM), mas há um planejamento para implantação das mesmas.</t>
  </si>
  <si>
    <t>Existem redes pluviométricas e fluviométricas operadas em âmbito estadual, próprias ou mistas, bem como um planejamento para implantação, ampliação e modernização dessas redes, e a cobertura é igual ou superior a 50% da rede planejada.</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</si>
  <si>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</si>
  <si>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</si>
  <si>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</si>
  <si>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</si>
  <si>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</si>
  <si>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</si>
  <si>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</si>
  <si>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Programa de Consolidação do Pacto Nacional pela Gestão das Águas - PROGESTÃO / 2º ciclo</t>
  </si>
  <si>
    <t>Programa de Consolidação do Pacto Nacional pela Gestão das Águas - PROGESTÃO/2º ciclo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</si>
  <si>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</si>
  <si>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</si>
  <si>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Após aprovação pelo Conselho Estadual, o Formulário devidamente assinado deverá ser encaminhado à ANA via e-protocolo ou por correio seguinte endereço:</t>
  </si>
  <si>
    <t>Avaliação das Metas de Gestão de Águas no âmbito do Sistema Estadual (Anexo IV)</t>
  </si>
  <si>
    <t xml:space="preserve">Instrumento econômico de gestão de recursos hídricos cujos valores visam a reconhecer a água como bem econômico, estimular o uso racional e arrecadar recursos para a gestão e para a recuperação dos recursos hídricos. </t>
  </si>
  <si>
    <t>--</t>
  </si>
  <si>
    <t>046/2018/ANA</t>
  </si>
  <si>
    <t>055/2017/ANA</t>
  </si>
  <si>
    <t>052/2018/ANA</t>
  </si>
  <si>
    <t>076/2015/ANA</t>
  </si>
  <si>
    <t>049/2018/ANA</t>
  </si>
  <si>
    <t>023/2016/ANA</t>
  </si>
  <si>
    <t>050/2018/ANA</t>
  </si>
  <si>
    <t>059/2017/ANA</t>
  </si>
  <si>
    <t>053/2018/ANA</t>
  </si>
  <si>
    <t>041/2018/ANA</t>
  </si>
  <si>
    <t>072/2017/ANA</t>
  </si>
  <si>
    <t>050/2017/ANA</t>
  </si>
  <si>
    <t>054/2018/ANA</t>
  </si>
  <si>
    <t>038/2017/ANA</t>
  </si>
  <si>
    <t>049/2017/ANA</t>
  </si>
  <si>
    <t>048/2018/ANA</t>
  </si>
  <si>
    <t>040/2017/ANA</t>
  </si>
  <si>
    <t>055/2018/ANA</t>
  </si>
  <si>
    <t>065/2017/ANA</t>
  </si>
  <si>
    <t>027/2015/ANA</t>
  </si>
  <si>
    <t>047/2018/ANA</t>
  </si>
  <si>
    <t>Nº 5.698 de 26/04/2013</t>
  </si>
  <si>
    <t>Nº 26.748 de 18/06/2013</t>
  </si>
  <si>
    <t>Nº 34.059 de 09/10/2013</t>
  </si>
  <si>
    <t>Nº 3.527 de 26/06/2014</t>
  </si>
  <si>
    <t>Nº 14.955 de 10/02/2014</t>
  </si>
  <si>
    <t>Nº 31.387 de 10/01/2014</t>
  </si>
  <si>
    <t>Nº 35.507 de 05/06/2014</t>
  </si>
  <si>
    <t>Nº 3.544-R de 19/03/2014</t>
  </si>
  <si>
    <t>Nº 8.001 de 20/09/2013</t>
  </si>
  <si>
    <t>Nº 29.302 de 15/08/2013</t>
  </si>
  <si>
    <t>Nº 46.465 de 27/03/2014</t>
  </si>
  <si>
    <t>Nº 13.649 de 06/06/2013</t>
  </si>
  <si>
    <t>Nº 1.815 de 20/06/2013</t>
  </si>
  <si>
    <t>Nº 886 de 31/10/2013</t>
  </si>
  <si>
    <t>Nº 33.861 de 22/04/2013</t>
  </si>
  <si>
    <t>Nº 40.202 de 13/12/2013</t>
  </si>
  <si>
    <t>Nº 15.270 de 16/07/2013</t>
  </si>
  <si>
    <t>Nº 8.410 de 21/06/2013</t>
  </si>
  <si>
    <t>Nº 44.445 de 18/10/2013</t>
  </si>
  <si>
    <t>Nº 23.745 de 10/09/2013</t>
  </si>
  <si>
    <t>Nº 18.045 de 24/07/2013</t>
  </si>
  <si>
    <t>Nº 16.699 de 24/02/2014</t>
  </si>
  <si>
    <t>Nº 50.740 de 14/10/2013</t>
  </si>
  <si>
    <t>Nº 1.682 de 14/08/2013</t>
  </si>
  <si>
    <t>Nº 29.412 de 15/08/2013</t>
  </si>
  <si>
    <t>Nº 60.895 de 19/11/2014</t>
  </si>
  <si>
    <t>Nº 4.915 de 22/10/2013</t>
  </si>
  <si>
    <t>038/2019/ANA</t>
  </si>
  <si>
    <t>030/2019/ANA</t>
  </si>
  <si>
    <t>047/2019/ANA</t>
  </si>
  <si>
    <t>046/2019/ANA</t>
  </si>
  <si>
    <t>042/2019/ANA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</si>
</sst>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
      <b/>
      <sz val="13"/>
      <color indexed="8"/>
      <name val="Calibri"/>
      <family val="2"/>
    </font>
    <font>
      <i/>
      <sz val="10"/>
      <color theme="1"/>
      <name val="Calibri"/>
      <family val="2"/>
      <scheme val="minor"/>
    </font>
  </fonts>
  <fills count="8">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174">
    <xf numFmtId="0" fontId="0" fillId="0" borderId="0" xfId="0"/>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justify" vertical="center" wrapText="1"/>
    </xf>
    <xf numFmtId="0" fontId="10" fillId="0" borderId="4" xfId="0" applyFont="1" applyBorder="1" applyAlignment="1">
      <alignment vertical="center" wrapText="1"/>
    </xf>
    <xf numFmtId="0" fontId="11" fillId="0" borderId="0" xfId="0" applyFont="1" applyFill="1" applyBorder="1" applyAlignment="1">
      <alignment horizontal="center" vertical="center" wrapText="1"/>
    </xf>
    <xf numFmtId="0" fontId="0" fillId="0" borderId="1" xfId="0" applyBorder="1" applyAlignment="1">
      <alignment horizontal="center" vertical="center"/>
    </xf>
    <xf numFmtId="0" fontId="0" fillId="3" borderId="0" xfId="0" applyFill="1" applyBorder="1" applyProtection="1"/>
    <xf numFmtId="1" fontId="11" fillId="0" borderId="4" xfId="0" applyNumberFormat="1" applyFont="1" applyBorder="1" applyAlignment="1">
      <alignment horizontal="center" vertical="center" wrapText="1"/>
    </xf>
    <xf numFmtId="1" fontId="11" fillId="2" borderId="4" xfId="0" applyNumberFormat="1" applyFont="1" applyFill="1" applyBorder="1" applyAlignment="1">
      <alignment horizontal="center" vertical="center" wrapText="1"/>
    </xf>
    <xf numFmtId="0" fontId="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6" fillId="0" borderId="0" xfId="0" applyFont="1" applyAlignment="1">
      <alignment vertical="center"/>
    </xf>
    <xf numFmtId="0" fontId="16" fillId="0" borderId="0" xfId="0" applyFont="1"/>
    <xf numFmtId="0" fontId="16" fillId="0" borderId="0" xfId="0" applyFont="1" applyAlignment="1">
      <alignment horizontal="center" vertical="center"/>
    </xf>
    <xf numFmtId="0" fontId="8" fillId="0" borderId="1" xfId="0" applyFont="1" applyBorder="1" applyAlignment="1">
      <alignment horizontal="center" vertical="center" wrapText="1"/>
    </xf>
    <xf numFmtId="0" fontId="22" fillId="3"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Protection="1"/>
    <xf numFmtId="0" fontId="17"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alignment horizontal="right"/>
    </xf>
    <xf numFmtId="0" fontId="1" fillId="3" borderId="0" xfId="0" applyFont="1" applyFill="1" applyBorder="1" applyAlignment="1" applyProtection="1">
      <alignment vertical="center"/>
    </xf>
    <xf numFmtId="0" fontId="1" fillId="3" borderId="1" xfId="0" applyFont="1" applyFill="1" applyBorder="1" applyAlignment="1" applyProtection="1">
      <alignment horizontal="center" vertical="center"/>
      <protection locked="0"/>
    </xf>
    <xf numFmtId="0" fontId="13" fillId="3" borderId="0" xfId="0" applyFont="1" applyFill="1" applyBorder="1" applyAlignment="1" applyProtection="1"/>
    <xf numFmtId="0" fontId="0" fillId="5" borderId="0" xfId="0" applyFill="1" applyBorder="1" applyProtection="1"/>
    <xf numFmtId="0" fontId="0" fillId="5" borderId="0" xfId="0" applyFill="1" applyProtection="1"/>
    <xf numFmtId="0" fontId="16" fillId="5" borderId="0" xfId="0" applyFont="1" applyFill="1" applyBorder="1" applyProtection="1"/>
    <xf numFmtId="0" fontId="1" fillId="3" borderId="0" xfId="0" applyFont="1" applyFill="1" applyBorder="1" applyAlignment="1" applyProtection="1">
      <alignment horizontal="left" vertical="center"/>
    </xf>
    <xf numFmtId="0" fontId="18" fillId="3" borderId="0" xfId="0" applyFont="1" applyFill="1" applyBorder="1" applyProtection="1"/>
    <xf numFmtId="0" fontId="16" fillId="3" borderId="0" xfId="0" applyFont="1" applyFill="1" applyBorder="1" applyProtection="1"/>
    <xf numFmtId="0" fontId="0" fillId="3" borderId="0" xfId="0" applyFill="1" applyBorder="1" applyAlignment="1" applyProtection="1">
      <alignment horizontal="justify" vertical="top" wrapText="1"/>
    </xf>
    <xf numFmtId="0" fontId="1" fillId="6" borderId="1" xfId="0" applyFont="1" applyFill="1" applyBorder="1" applyAlignment="1" applyProtection="1">
      <alignment horizontal="center" vertical="center"/>
      <protection locked="0"/>
    </xf>
    <xf numFmtId="0" fontId="1" fillId="5" borderId="0" xfId="0" applyFont="1" applyFill="1" applyBorder="1" applyProtection="1"/>
    <xf numFmtId="0" fontId="0" fillId="5" borderId="0" xfId="0" applyFill="1" applyAlignment="1" applyProtection="1">
      <alignment horizontal="center"/>
    </xf>
    <xf numFmtId="0" fontId="16" fillId="5" borderId="0" xfId="0" applyFont="1" applyFill="1" applyProtection="1"/>
    <xf numFmtId="0" fontId="21" fillId="5" borderId="0" xfId="1" applyFont="1" applyFill="1" applyBorder="1" applyProtection="1"/>
    <xf numFmtId="0" fontId="0" fillId="0" borderId="0" xfId="0" applyFill="1" applyBorder="1" applyProtection="1"/>
    <xf numFmtId="0" fontId="3" fillId="0" borderId="0" xfId="0" applyFont="1" applyFill="1" applyBorder="1" applyProtection="1"/>
    <xf numFmtId="0" fontId="3" fillId="0" borderId="0" xfId="0" applyFont="1" applyFill="1" applyBorder="1" applyAlignment="1" applyProtection="1"/>
    <xf numFmtId="0" fontId="0" fillId="0" borderId="0" xfId="0" applyFill="1" applyBorder="1" applyAlignment="1" applyProtection="1">
      <alignment horizontal="right"/>
    </xf>
    <xf numFmtId="0" fontId="1" fillId="0" borderId="0" xfId="0" applyFont="1" applyFill="1" applyBorder="1" applyAlignment="1" applyProtection="1">
      <alignment vertical="center"/>
    </xf>
    <xf numFmtId="0" fontId="1" fillId="0" borderId="0" xfId="0" applyFont="1" applyFill="1" applyBorder="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vertical="center"/>
    </xf>
    <xf numFmtId="0" fontId="0" fillId="0" borderId="0" xfId="0" applyFont="1" applyFill="1" applyBorder="1" applyAlignment="1" applyProtection="1">
      <alignment horizontal="right"/>
    </xf>
    <xf numFmtId="0" fontId="0" fillId="0" borderId="5" xfId="0" applyFill="1" applyBorder="1" applyProtection="1"/>
    <xf numFmtId="0" fontId="1" fillId="0" borderId="5" xfId="0" applyFont="1" applyFill="1" applyBorder="1" applyProtection="1"/>
    <xf numFmtId="0" fontId="13" fillId="0" borderId="5" xfId="0" applyFont="1" applyFill="1" applyBorder="1" applyProtection="1"/>
    <xf numFmtId="0" fontId="12" fillId="0" borderId="5" xfId="0" applyFont="1" applyFill="1" applyBorder="1" applyProtection="1"/>
    <xf numFmtId="0" fontId="13" fillId="0" borderId="0" xfId="0" applyFont="1" applyFill="1" applyBorder="1" applyProtection="1"/>
    <xf numFmtId="0" fontId="12" fillId="0" borderId="0" xfId="0" applyFont="1" applyFill="1" applyBorder="1" applyProtection="1"/>
    <xf numFmtId="0" fontId="7" fillId="0" borderId="0" xfId="0" applyFont="1" applyFill="1" applyBorder="1" applyProtection="1"/>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vertical="top" wrapText="1"/>
    </xf>
    <xf numFmtId="0" fontId="23" fillId="7" borderId="0" xfId="0" applyFont="1" applyFill="1" applyBorder="1" applyProtection="1"/>
    <xf numFmtId="0" fontId="23" fillId="7" borderId="2" xfId="0" applyFont="1" applyFill="1" applyBorder="1" applyProtection="1"/>
    <xf numFmtId="0" fontId="0" fillId="7" borderId="0" xfId="0" applyFill="1" applyBorder="1" applyProtection="1"/>
    <xf numFmtId="0" fontId="0" fillId="7" borderId="2" xfId="0" applyFill="1" applyBorder="1" applyProtection="1"/>
    <xf numFmtId="0" fontId="23" fillId="3" borderId="0" xfId="0" applyFont="1" applyFill="1" applyBorder="1" applyProtection="1"/>
    <xf numFmtId="0" fontId="13"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6" borderId="19" xfId="0" applyFont="1" applyFill="1" applyBorder="1" applyAlignment="1" applyProtection="1">
      <alignment horizontal="center" vertical="center"/>
      <protection locked="0"/>
    </xf>
    <xf numFmtId="0" fontId="16" fillId="3" borderId="0"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0" borderId="0" xfId="0" applyFont="1" applyAlignment="1">
      <alignment horizontal="center" vertical="center"/>
    </xf>
    <xf numFmtId="0" fontId="5" fillId="0" borderId="0" xfId="0" applyFont="1" applyFill="1" applyBorder="1" applyAlignment="1" applyProtection="1">
      <alignment horizontal="center" vertical="center" wrapText="1"/>
    </xf>
    <xf numFmtId="0" fontId="0" fillId="3" borderId="0" xfId="0" applyFill="1" applyBorder="1" applyAlignment="1" applyProtection="1">
      <alignment vertical="center"/>
    </xf>
    <xf numFmtId="0" fontId="0" fillId="0" borderId="0" xfId="0" applyFont="1" applyAlignment="1" applyProtection="1">
      <alignment horizontal="center"/>
    </xf>
    <xf numFmtId="0" fontId="16" fillId="0" borderId="0" xfId="0" applyFont="1" applyAlignment="1">
      <alignment horizontal="center" vertical="center"/>
    </xf>
    <xf numFmtId="0" fontId="0" fillId="0" borderId="0" xfId="0" applyFont="1" applyAlignment="1" applyProtection="1">
      <alignment horizontal="center" vertical="center"/>
    </xf>
    <xf numFmtId="0" fontId="0" fillId="0" borderId="0" xfId="0" quotePrefix="1" applyFont="1" applyProtection="1"/>
    <xf numFmtId="0" fontId="0" fillId="0" borderId="0" xfId="0" quotePrefix="1" applyFont="1" applyAlignment="1" applyProtection="1">
      <alignment horizontal="center" vertical="center"/>
    </xf>
    <xf numFmtId="0" fontId="13" fillId="3" borderId="0" xfId="0" applyFont="1" applyFill="1" applyBorder="1" applyAlignment="1" applyProtection="1">
      <alignment horizontal="justify" vertical="center" wrapText="1"/>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right"/>
    </xf>
    <xf numFmtId="0" fontId="25" fillId="3" borderId="0" xfId="0" applyFont="1" applyFill="1" applyBorder="1" applyAlignment="1" applyProtection="1">
      <alignment horizontal="center" vertical="center"/>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0" xfId="0" applyFont="1" applyFill="1" applyBorder="1" applyAlignment="1" applyProtection="1">
      <alignment horizontal="right" wrapText="1"/>
    </xf>
    <xf numFmtId="0" fontId="1" fillId="3" borderId="7" xfId="0" applyFont="1" applyFill="1" applyBorder="1" applyAlignment="1" applyProtection="1">
      <alignment horizontal="right" wrapText="1"/>
    </xf>
    <xf numFmtId="0" fontId="3" fillId="3" borderId="7" xfId="0" applyFont="1" applyFill="1" applyBorder="1" applyAlignment="1" applyProtection="1">
      <alignment horizontal="right"/>
    </xf>
    <xf numFmtId="3" fontId="1" fillId="3" borderId="10"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3" borderId="7" xfId="0" applyFont="1" applyFill="1" applyBorder="1" applyAlignment="1" applyProtection="1">
      <alignment horizontal="right"/>
    </xf>
    <xf numFmtId="0" fontId="26" fillId="3" borderId="17" xfId="0" applyFont="1" applyFill="1" applyBorder="1" applyAlignment="1" applyProtection="1">
      <alignment horizontal="justify" vertical="top" wrapText="1"/>
    </xf>
    <xf numFmtId="0" fontId="16" fillId="3" borderId="6" xfId="0" applyFont="1" applyFill="1" applyBorder="1" applyAlignment="1" applyProtection="1">
      <alignment horizontal="justify" vertical="top" wrapText="1"/>
    </xf>
    <xf numFmtId="0" fontId="16" fillId="3" borderId="9" xfId="0" applyFont="1" applyFill="1" applyBorder="1" applyAlignment="1" applyProtection="1">
      <alignment horizontal="justify" vertical="top" wrapText="1"/>
    </xf>
    <xf numFmtId="0" fontId="26" fillId="3" borderId="13" xfId="0" applyFont="1" applyFill="1" applyBorder="1" applyAlignment="1" applyProtection="1">
      <alignment horizontal="justify" vertical="top" wrapText="1"/>
    </xf>
    <xf numFmtId="0" fontId="16" fillId="3" borderId="0" xfId="0" applyFont="1" applyFill="1" applyBorder="1" applyAlignment="1" applyProtection="1">
      <alignment horizontal="justify" vertical="top" wrapText="1"/>
    </xf>
    <xf numFmtId="0" fontId="16" fillId="3" borderId="7" xfId="0" applyFont="1" applyFill="1" applyBorder="1" applyAlignment="1" applyProtection="1">
      <alignment horizontal="justify" vertical="top" wrapText="1"/>
    </xf>
    <xf numFmtId="0" fontId="16" fillId="3" borderId="18" xfId="0" applyFont="1" applyFill="1" applyBorder="1" applyAlignment="1" applyProtection="1">
      <alignment horizontal="justify" vertical="top" wrapText="1"/>
    </xf>
    <xf numFmtId="0" fontId="16" fillId="3" borderId="2" xfId="0" applyFont="1" applyFill="1" applyBorder="1" applyAlignment="1" applyProtection="1">
      <alignment horizontal="justify" vertical="top" wrapText="1"/>
    </xf>
    <xf numFmtId="0" fontId="16" fillId="3" borderId="8" xfId="0" applyFont="1" applyFill="1" applyBorder="1" applyAlignment="1" applyProtection="1">
      <alignment horizontal="justify" vertical="top" wrapText="1"/>
    </xf>
    <xf numFmtId="0" fontId="16" fillId="3" borderId="13" xfId="0" applyFont="1" applyFill="1" applyBorder="1" applyAlignment="1" applyProtection="1">
      <alignment horizontal="justify" vertical="top" wrapText="1"/>
    </xf>
    <xf numFmtId="0" fontId="16" fillId="3" borderId="17" xfId="0" applyFont="1" applyFill="1" applyBorder="1" applyAlignment="1" applyProtection="1">
      <alignment horizontal="justify" vertical="top" wrapText="1"/>
    </xf>
    <xf numFmtId="0" fontId="16" fillId="6" borderId="17" xfId="0" applyFont="1" applyFill="1" applyBorder="1" applyAlignment="1" applyProtection="1">
      <alignment horizontal="justify" vertical="top" wrapText="1"/>
      <protection locked="0"/>
    </xf>
    <xf numFmtId="0" fontId="16" fillId="6" borderId="6" xfId="0" applyFont="1" applyFill="1" applyBorder="1" applyAlignment="1" applyProtection="1">
      <alignment horizontal="justify" vertical="top" wrapText="1"/>
      <protection locked="0"/>
    </xf>
    <xf numFmtId="0" fontId="16" fillId="6" borderId="9" xfId="0" applyFont="1" applyFill="1" applyBorder="1" applyAlignment="1" applyProtection="1">
      <alignment horizontal="justify" vertical="top" wrapText="1"/>
      <protection locked="0"/>
    </xf>
    <xf numFmtId="0" fontId="16" fillId="6" borderId="13" xfId="0" applyFont="1" applyFill="1" applyBorder="1" applyAlignment="1" applyProtection="1">
      <alignment horizontal="justify" vertical="top" wrapText="1"/>
      <protection locked="0"/>
    </xf>
    <xf numFmtId="0" fontId="16" fillId="6" borderId="0" xfId="0" applyFont="1" applyFill="1" applyBorder="1" applyAlignment="1" applyProtection="1">
      <alignment horizontal="justify" vertical="top" wrapText="1"/>
      <protection locked="0"/>
    </xf>
    <xf numFmtId="0" fontId="16" fillId="6" borderId="7" xfId="0" applyFont="1" applyFill="1" applyBorder="1" applyAlignment="1" applyProtection="1">
      <alignment horizontal="justify" vertical="top" wrapText="1"/>
      <protection locked="0"/>
    </xf>
    <xf numFmtId="0" fontId="16" fillId="6" borderId="18" xfId="0" applyFont="1" applyFill="1" applyBorder="1" applyAlignment="1" applyProtection="1">
      <alignment horizontal="justify" vertical="top" wrapText="1"/>
      <protection locked="0"/>
    </xf>
    <xf numFmtId="0" fontId="16" fillId="6" borderId="2" xfId="0" applyFont="1" applyFill="1" applyBorder="1" applyAlignment="1" applyProtection="1">
      <alignment horizontal="justify" vertical="top" wrapText="1"/>
      <protection locked="0"/>
    </xf>
    <xf numFmtId="0" fontId="16" fillId="6" borderId="8" xfId="0" applyFont="1" applyFill="1" applyBorder="1" applyAlignment="1" applyProtection="1">
      <alignment horizontal="justify" vertical="top" wrapText="1"/>
      <protection locked="0"/>
    </xf>
    <xf numFmtId="0" fontId="24"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top" wrapText="1"/>
    </xf>
    <xf numFmtId="0" fontId="26" fillId="3" borderId="17" xfId="0" applyFont="1" applyFill="1" applyBorder="1" applyAlignment="1" applyProtection="1">
      <alignment horizontal="left" vertical="top" wrapText="1"/>
    </xf>
    <xf numFmtId="0" fontId="26" fillId="3" borderId="6" xfId="0" applyFont="1" applyFill="1" applyBorder="1" applyAlignment="1" applyProtection="1">
      <alignment horizontal="left" vertical="top" wrapText="1"/>
    </xf>
    <xf numFmtId="0" fontId="26" fillId="3" borderId="9" xfId="0" applyFont="1" applyFill="1" applyBorder="1" applyAlignment="1" applyProtection="1">
      <alignment horizontal="left" vertical="top" wrapText="1"/>
    </xf>
    <xf numFmtId="0" fontId="26" fillId="3" borderId="18" xfId="0" applyFont="1" applyFill="1" applyBorder="1" applyAlignment="1" applyProtection="1">
      <alignment horizontal="left" vertical="top" wrapText="1"/>
    </xf>
    <xf numFmtId="0" fontId="26" fillId="3" borderId="2" xfId="0" applyFont="1" applyFill="1" applyBorder="1" applyAlignment="1" applyProtection="1">
      <alignment horizontal="left" vertical="top" wrapText="1"/>
    </xf>
    <xf numFmtId="0" fontId="26" fillId="3" borderId="8" xfId="0" applyFont="1" applyFill="1" applyBorder="1" applyAlignment="1" applyProtection="1">
      <alignment horizontal="left" vertical="top" wrapText="1"/>
    </xf>
    <xf numFmtId="0" fontId="26" fillId="3" borderId="6" xfId="0" applyFont="1" applyFill="1" applyBorder="1" applyAlignment="1" applyProtection="1">
      <alignment horizontal="justify" vertical="top" wrapText="1"/>
    </xf>
    <xf numFmtId="0" fontId="26" fillId="3" borderId="9" xfId="0" applyFont="1" applyFill="1" applyBorder="1" applyAlignment="1" applyProtection="1">
      <alignment horizontal="justify" vertical="top" wrapText="1"/>
    </xf>
    <xf numFmtId="0" fontId="26" fillId="3" borderId="0" xfId="0" applyFont="1" applyFill="1" applyBorder="1" applyAlignment="1" applyProtection="1">
      <alignment horizontal="justify" vertical="top" wrapText="1"/>
    </xf>
    <xf numFmtId="0" fontId="26" fillId="3" borderId="7" xfId="0" applyFont="1" applyFill="1" applyBorder="1" applyAlignment="1" applyProtection="1">
      <alignment horizontal="justify" vertical="top" wrapText="1"/>
    </xf>
    <xf numFmtId="0" fontId="26" fillId="3" borderId="18" xfId="0" applyFont="1" applyFill="1" applyBorder="1" applyAlignment="1" applyProtection="1">
      <alignment horizontal="justify" vertical="top" wrapText="1"/>
    </xf>
    <xf numFmtId="0" fontId="26" fillId="3" borderId="2" xfId="0" applyFont="1" applyFill="1" applyBorder="1" applyAlignment="1" applyProtection="1">
      <alignment horizontal="justify" vertical="top" wrapText="1"/>
    </xf>
    <xf numFmtId="0" fontId="26" fillId="3" borderId="8" xfId="0" applyFont="1" applyFill="1" applyBorder="1" applyAlignment="1" applyProtection="1">
      <alignment horizontal="justify" vertical="top" wrapText="1"/>
    </xf>
    <xf numFmtId="0" fontId="26" fillId="3" borderId="10" xfId="0"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26" fillId="3" borderId="10" xfId="0" applyFont="1" applyFill="1" applyBorder="1" applyAlignment="1" applyProtection="1">
      <alignment horizontal="justify" vertical="center" wrapText="1"/>
    </xf>
    <xf numFmtId="0" fontId="16" fillId="3" borderId="11" xfId="0" applyFont="1" applyFill="1" applyBorder="1" applyAlignment="1" applyProtection="1">
      <alignment horizontal="justify" vertical="center" wrapText="1"/>
    </xf>
    <xf numFmtId="0" fontId="16" fillId="3" borderId="12" xfId="0" applyFont="1" applyFill="1" applyBorder="1" applyAlignment="1" applyProtection="1">
      <alignment horizontal="justify" vertical="center" wrapText="1"/>
    </xf>
    <xf numFmtId="0" fontId="26" fillId="3" borderId="17"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26" fillId="3" borderId="9" xfId="0" applyFont="1" applyFill="1" applyBorder="1" applyAlignment="1" applyProtection="1">
      <alignment horizontal="left" vertical="center" wrapText="1"/>
    </xf>
    <xf numFmtId="0" fontId="26" fillId="3" borderId="18" xfId="0" applyFont="1" applyFill="1" applyBorder="1" applyAlignment="1" applyProtection="1">
      <alignment horizontal="left" vertical="center" wrapText="1"/>
    </xf>
    <xf numFmtId="0" fontId="26" fillId="3" borderId="2" xfId="0" applyFont="1" applyFill="1" applyBorder="1" applyAlignment="1" applyProtection="1">
      <alignment horizontal="left" vertical="center" wrapText="1"/>
    </xf>
    <xf numFmtId="0" fontId="26" fillId="3" borderId="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7" borderId="0" xfId="0" applyFont="1" applyFill="1" applyBorder="1" applyAlignment="1" applyProtection="1">
      <alignment horizontal="center" vertical="top"/>
    </xf>
    <xf numFmtId="0" fontId="13" fillId="7" borderId="2" xfId="0" applyFont="1" applyFill="1" applyBorder="1" applyAlignment="1" applyProtection="1">
      <alignment horizontal="center" vertical="top"/>
    </xf>
    <xf numFmtId="0" fontId="13" fillId="3" borderId="0" xfId="0" applyFont="1" applyFill="1" applyBorder="1" applyAlignment="1" applyProtection="1">
      <alignment horizontal="center" vertical="center"/>
    </xf>
    <xf numFmtId="0" fontId="1" fillId="7" borderId="0" xfId="0" applyFont="1" applyFill="1" applyBorder="1" applyAlignment="1" applyProtection="1">
      <alignment horizontal="center" vertical="top"/>
    </xf>
    <xf numFmtId="0" fontId="1" fillId="7" borderId="2" xfId="0" applyFont="1" applyFill="1" applyBorder="1" applyAlignment="1" applyProtection="1">
      <alignment horizontal="center" vertical="top"/>
    </xf>
    <xf numFmtId="0" fontId="2"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3" fillId="7" borderId="0"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3" fillId="0" borderId="0" xfId="0" applyFont="1" applyFill="1" applyBorder="1" applyAlignment="1" applyProtection="1">
      <alignment horizontal="center" vertical="top" wrapText="1"/>
    </xf>
    <xf numFmtId="0" fontId="6" fillId="0" borderId="6" xfId="0" applyFont="1" applyFill="1" applyBorder="1" applyAlignment="1" applyProtection="1">
      <alignment horizontal="center"/>
    </xf>
    <xf numFmtId="0" fontId="1" fillId="7" borderId="0" xfId="0" applyFont="1" applyFill="1" applyBorder="1" applyAlignment="1" applyProtection="1">
      <alignment horizontal="left" vertical="center"/>
    </xf>
    <xf numFmtId="0" fontId="1" fillId="7" borderId="2" xfId="0" applyFont="1" applyFill="1" applyBorder="1" applyAlignment="1" applyProtection="1">
      <alignment horizontal="left" vertical="center"/>
    </xf>
    <xf numFmtId="0" fontId="16" fillId="0" borderId="0" xfId="0" applyFont="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Font="1" applyAlignment="1" applyProtection="1">
      <alignment horizontal="center"/>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cellXfs>
  <cellStyles count="2">
    <cellStyle name="Hiperlink" xfId="1" builtinId="8"/>
    <cellStyle name="Normal" xfId="0" builtinId="0"/>
  </cellStyles>
  <dxfs count="20">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E6CDFF"/>
      <color rgb="FFFFF2E5"/>
      <color rgb="FFFFECD9"/>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133350</xdr:rowOff>
    </xdr:from>
    <xdr:to>
      <xdr:col>3</xdr:col>
      <xdr:colOff>459486</xdr:colOff>
      <xdr:row>4</xdr:row>
      <xdr:rowOff>137922</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323850"/>
          <a:ext cx="1316736" cy="5760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3" name="Imagem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4" name="Imagem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1</xdr:row>
      <xdr:rowOff>152400</xdr:rowOff>
    </xdr:from>
    <xdr:to>
      <xdr:col>5</xdr:col>
      <xdr:colOff>276225</xdr:colOff>
      <xdr:row>5</xdr:row>
      <xdr:rowOff>0</xdr:rowOff>
    </xdr:to>
    <xdr:pic>
      <xdr:nvPicPr>
        <xdr:cNvPr id="1026" name="Picture 8" descr="logoANA">
          <a:extLst>
            <a:ext uri="{FF2B5EF4-FFF2-40B4-BE49-F238E27FC236}">
              <a16:creationId xmlns:a16="http://schemas.microsoft.com/office/drawing/2014/main" id="{00000000-0008-0000-0B00-00000204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247650" y="352425"/>
          <a:ext cx="15144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7" name="Imagem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file:///E:\Pacto%20Nacional\Progest&#227;o\Users\ANA\AppData\Documents\Brandina\SAG\PROGESTAO\Metas_Estados\Metas_Estaduais.xls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56"/>
  <sheetViews>
    <sheetView showGridLines="0" tabSelected="1" zoomScaleNormal="100" zoomScaleSheetLayoutView="100" workbookViewId="0">
      <selection activeCell="M19" sqref="M19"/>
    </sheetView>
  </sheetViews>
  <sheetFormatPr defaultColWidth="9.140625" defaultRowHeight="15" x14ac:dyDescent="0.25"/>
  <cols>
    <col min="1" max="1" width="3" style="24" customWidth="1"/>
    <col min="2" max="4" width="7.42578125" style="24" customWidth="1" collapsed="1"/>
    <col min="5" max="6" width="7.7109375" style="24" customWidth="1" collapsed="1"/>
    <col min="7" max="12" width="7.42578125" style="24" customWidth="1" collapsed="1"/>
    <col min="13" max="14" width="8.140625" style="24" customWidth="1" collapsed="1"/>
    <col min="15" max="15" width="7.42578125" style="24" customWidth="1" collapsed="1"/>
    <col min="16" max="16" width="9.5703125" style="24" customWidth="1" collapsed="1"/>
    <col min="17" max="19" width="7.42578125" style="24" customWidth="1" collapsed="1"/>
    <col min="20" max="20" width="9.140625" style="24" collapsed="1"/>
    <col min="21" max="21" width="9.140625" style="24"/>
    <col min="22" max="22" width="9.140625" style="24" collapsed="1"/>
    <col min="23" max="25" width="9.140625" style="24"/>
    <col min="26" max="16384" width="9.140625" style="24" collapsed="1"/>
  </cols>
  <sheetData>
    <row r="2" spans="2:20" ht="15" customHeight="1" x14ac:dyDescent="0.25">
      <c r="B2" s="9"/>
      <c r="C2" s="9"/>
      <c r="D2" s="9"/>
      <c r="E2" s="85" t="s">
        <v>177</v>
      </c>
      <c r="F2" s="85"/>
      <c r="G2" s="85"/>
      <c r="H2" s="85"/>
      <c r="I2" s="85"/>
      <c r="J2" s="85"/>
      <c r="K2" s="85"/>
      <c r="L2" s="85"/>
      <c r="M2" s="85"/>
      <c r="N2" s="85"/>
      <c r="O2" s="85"/>
      <c r="P2" s="85"/>
      <c r="Q2" s="9"/>
      <c r="R2" s="9"/>
      <c r="S2" s="9"/>
      <c r="T2" s="23"/>
    </row>
    <row r="3" spans="2:20" ht="15" customHeight="1" x14ac:dyDescent="0.25">
      <c r="B3" s="9"/>
      <c r="C3" s="9"/>
      <c r="D3" s="9"/>
      <c r="E3" s="85"/>
      <c r="F3" s="85"/>
      <c r="G3" s="85"/>
      <c r="H3" s="85"/>
      <c r="I3" s="85"/>
      <c r="J3" s="85"/>
      <c r="K3" s="85"/>
      <c r="L3" s="85"/>
      <c r="M3" s="85"/>
      <c r="N3" s="85"/>
      <c r="O3" s="85"/>
      <c r="P3" s="85"/>
      <c r="Q3" s="9"/>
      <c r="R3" s="9"/>
      <c r="S3" s="9"/>
      <c r="T3" s="23"/>
    </row>
    <row r="4" spans="2:20" ht="15" customHeight="1" x14ac:dyDescent="0.25">
      <c r="B4" s="9"/>
      <c r="C4" s="9"/>
      <c r="D4" s="9"/>
      <c r="E4" s="87" t="s">
        <v>369</v>
      </c>
      <c r="F4" s="87"/>
      <c r="G4" s="87"/>
      <c r="H4" s="87"/>
      <c r="I4" s="87"/>
      <c r="J4" s="87"/>
      <c r="K4" s="87"/>
      <c r="L4" s="87"/>
      <c r="M4" s="87"/>
      <c r="N4" s="87"/>
      <c r="O4" s="87"/>
      <c r="P4" s="87"/>
      <c r="Q4" s="9"/>
      <c r="R4" s="9"/>
      <c r="S4" s="9"/>
      <c r="T4" s="23"/>
    </row>
    <row r="5" spans="2:20" ht="15" customHeight="1" x14ac:dyDescent="0.25">
      <c r="B5" s="9"/>
      <c r="C5" s="9"/>
      <c r="D5" s="9"/>
      <c r="E5" s="87"/>
      <c r="F5" s="87"/>
      <c r="G5" s="87"/>
      <c r="H5" s="87"/>
      <c r="I5" s="87"/>
      <c r="J5" s="87"/>
      <c r="K5" s="87"/>
      <c r="L5" s="87"/>
      <c r="M5" s="87"/>
      <c r="N5" s="87"/>
      <c r="O5" s="87"/>
      <c r="P5" s="87"/>
      <c r="Q5" s="9"/>
      <c r="R5" s="9"/>
      <c r="S5" s="9"/>
      <c r="T5" s="23"/>
    </row>
    <row r="6" spans="2:20" x14ac:dyDescent="0.25">
      <c r="B6" s="25"/>
      <c r="C6" s="25"/>
      <c r="D6" s="25"/>
      <c r="E6" s="87" t="s">
        <v>364</v>
      </c>
      <c r="F6" s="87"/>
      <c r="G6" s="87"/>
      <c r="H6" s="87"/>
      <c r="I6" s="87"/>
      <c r="J6" s="87"/>
      <c r="K6" s="87"/>
      <c r="L6" s="87"/>
      <c r="M6" s="87"/>
      <c r="N6" s="87"/>
      <c r="O6" s="87"/>
      <c r="P6" s="87"/>
      <c r="Q6" s="25"/>
      <c r="R6" s="25"/>
      <c r="S6" s="25"/>
      <c r="T6" s="23"/>
    </row>
    <row r="7" spans="2:20" ht="15" customHeight="1" x14ac:dyDescent="0.25">
      <c r="B7" s="25"/>
      <c r="C7" s="25"/>
      <c r="D7" s="25"/>
      <c r="E7" s="87"/>
      <c r="F7" s="87"/>
      <c r="G7" s="87"/>
      <c r="H7" s="87"/>
      <c r="I7" s="87"/>
      <c r="J7" s="87"/>
      <c r="K7" s="87"/>
      <c r="L7" s="87"/>
      <c r="M7" s="87"/>
      <c r="N7" s="87"/>
      <c r="O7" s="87"/>
      <c r="P7" s="87"/>
      <c r="Q7" s="26"/>
      <c r="R7" s="26"/>
      <c r="S7" s="26"/>
      <c r="T7" s="23"/>
    </row>
    <row r="8" spans="2:20" ht="9.9499999999999993" customHeight="1" x14ac:dyDescent="0.25">
      <c r="B8" s="25"/>
      <c r="C8" s="25"/>
      <c r="D8" s="25"/>
      <c r="E8" s="27"/>
      <c r="F8" s="9"/>
      <c r="G8" s="9"/>
      <c r="H8" s="9"/>
      <c r="I8" s="9"/>
      <c r="J8" s="9"/>
      <c r="K8" s="9"/>
      <c r="L8" s="9"/>
      <c r="M8" s="9"/>
      <c r="N8" s="9"/>
      <c r="O8" s="86"/>
      <c r="P8" s="86"/>
      <c r="Q8" s="86"/>
      <c r="R8" s="86"/>
      <c r="S8" s="13"/>
      <c r="T8" s="23"/>
    </row>
    <row r="9" spans="2:20" ht="16.5" customHeight="1" x14ac:dyDescent="0.3">
      <c r="B9" s="25"/>
      <c r="C9" s="28" t="s">
        <v>101</v>
      </c>
      <c r="D9" s="25"/>
      <c r="E9" s="9"/>
      <c r="F9" s="9"/>
      <c r="G9" s="9"/>
      <c r="H9" s="9"/>
      <c r="I9" s="9"/>
      <c r="J9" s="9"/>
      <c r="K9" s="9"/>
      <c r="L9" s="9"/>
      <c r="M9" s="9"/>
      <c r="N9" s="9"/>
      <c r="O9" s="9"/>
      <c r="P9" s="9"/>
      <c r="Q9" s="9"/>
      <c r="R9" s="9"/>
      <c r="S9" s="9"/>
      <c r="T9" s="23"/>
    </row>
    <row r="10" spans="2:20" ht="15" customHeight="1" x14ac:dyDescent="0.25">
      <c r="B10" s="25"/>
      <c r="C10" s="29"/>
      <c r="D10" s="25"/>
      <c r="E10" s="9"/>
      <c r="F10" s="9"/>
      <c r="G10" s="9"/>
      <c r="H10" s="9"/>
      <c r="I10" s="9"/>
      <c r="J10" s="9"/>
      <c r="K10" s="9"/>
      <c r="L10" s="9"/>
      <c r="M10" s="9"/>
      <c r="N10" s="9"/>
      <c r="O10" s="9"/>
      <c r="P10" s="9"/>
      <c r="Q10" s="9"/>
      <c r="R10" s="9"/>
      <c r="S10" s="9"/>
      <c r="T10" s="23"/>
    </row>
    <row r="11" spans="2:20" x14ac:dyDescent="0.25">
      <c r="B11" s="25"/>
      <c r="C11" s="25"/>
      <c r="D11" s="88" t="s">
        <v>5</v>
      </c>
      <c r="E11" s="88"/>
      <c r="F11" s="89"/>
      <c r="G11" s="171"/>
      <c r="H11" s="172"/>
      <c r="I11" s="172"/>
      <c r="J11" s="172"/>
      <c r="K11" s="172"/>
      <c r="L11" s="172"/>
      <c r="M11" s="172"/>
      <c r="N11" s="172"/>
      <c r="O11" s="172"/>
      <c r="P11" s="172"/>
      <c r="Q11" s="172"/>
      <c r="R11" s="173"/>
      <c r="S11" s="9"/>
      <c r="T11" s="23"/>
    </row>
    <row r="12" spans="2:20" ht="6" customHeight="1" x14ac:dyDescent="0.25">
      <c r="B12" s="25"/>
      <c r="C12" s="25"/>
      <c r="D12" s="25"/>
      <c r="E12" s="25"/>
      <c r="F12" s="25"/>
      <c r="G12" s="25"/>
      <c r="H12" s="25"/>
      <c r="I12" s="25"/>
      <c r="J12" s="25"/>
      <c r="K12" s="25"/>
      <c r="L12" s="25"/>
      <c r="M12" s="30"/>
      <c r="N12" s="30"/>
      <c r="O12" s="9"/>
      <c r="P12" s="9"/>
      <c r="Q12" s="9"/>
      <c r="R12" s="9"/>
      <c r="S12" s="9"/>
      <c r="T12" s="23"/>
    </row>
    <row r="13" spans="2:20" ht="15" customHeight="1" x14ac:dyDescent="0.25">
      <c r="B13" s="25"/>
      <c r="C13" s="25"/>
      <c r="D13" s="92" t="s">
        <v>137</v>
      </c>
      <c r="E13" s="92"/>
      <c r="F13" s="93"/>
      <c r="G13" s="171"/>
      <c r="H13" s="172"/>
      <c r="I13" s="172"/>
      <c r="J13" s="172"/>
      <c r="K13" s="172"/>
      <c r="L13" s="172"/>
      <c r="M13" s="172"/>
      <c r="N13" s="172"/>
      <c r="O13" s="172"/>
      <c r="P13" s="172"/>
      <c r="Q13" s="172"/>
      <c r="R13" s="173"/>
      <c r="S13" s="9"/>
      <c r="T13" s="23"/>
    </row>
    <row r="14" spans="2:20" ht="6" customHeight="1" x14ac:dyDescent="0.25">
      <c r="B14" s="25"/>
      <c r="C14" s="25"/>
      <c r="D14" s="25"/>
      <c r="E14" s="25"/>
      <c r="F14" s="25"/>
      <c r="G14" s="25"/>
      <c r="H14" s="25"/>
      <c r="I14" s="25"/>
      <c r="J14" s="25"/>
      <c r="K14" s="25"/>
      <c r="L14" s="25"/>
      <c r="M14" s="30"/>
      <c r="N14" s="30"/>
      <c r="O14" s="9"/>
      <c r="P14" s="9"/>
      <c r="Q14" s="9"/>
      <c r="R14" s="9"/>
      <c r="S14" s="9"/>
      <c r="T14" s="23"/>
    </row>
    <row r="15" spans="2:20" x14ac:dyDescent="0.25">
      <c r="B15" s="25"/>
      <c r="C15" s="25"/>
      <c r="D15" s="88" t="s">
        <v>8</v>
      </c>
      <c r="E15" s="88"/>
      <c r="F15" s="89"/>
      <c r="G15" s="171"/>
      <c r="H15" s="172"/>
      <c r="I15" s="172"/>
      <c r="J15" s="172"/>
      <c r="K15" s="172"/>
      <c r="L15" s="172"/>
      <c r="M15" s="172"/>
      <c r="N15" s="172"/>
      <c r="O15" s="172"/>
      <c r="P15" s="172"/>
      <c r="Q15" s="172"/>
      <c r="R15" s="173"/>
      <c r="S15" s="31"/>
      <c r="T15" s="23"/>
    </row>
    <row r="16" spans="2:20" ht="6" customHeight="1" x14ac:dyDescent="0.25">
      <c r="B16" s="9"/>
      <c r="C16" s="9"/>
      <c r="D16" s="9"/>
      <c r="E16" s="9"/>
      <c r="F16" s="9"/>
      <c r="G16" s="9"/>
      <c r="H16" s="9"/>
      <c r="I16" s="9"/>
      <c r="J16" s="9"/>
      <c r="K16" s="9"/>
      <c r="L16" s="9"/>
      <c r="M16" s="9"/>
      <c r="N16" s="9"/>
      <c r="O16" s="9"/>
      <c r="P16" s="9"/>
      <c r="Q16" s="9"/>
      <c r="R16" s="9"/>
      <c r="S16" s="9"/>
      <c r="T16" s="23"/>
    </row>
    <row r="17" spans="2:20" ht="15" customHeight="1" x14ac:dyDescent="0.25">
      <c r="B17" s="9"/>
      <c r="C17" s="9"/>
      <c r="D17" s="92" t="s">
        <v>137</v>
      </c>
      <c r="E17" s="92"/>
      <c r="F17" s="93"/>
      <c r="G17" s="171"/>
      <c r="H17" s="172"/>
      <c r="I17" s="172"/>
      <c r="J17" s="172"/>
      <c r="K17" s="172"/>
      <c r="L17" s="172"/>
      <c r="M17" s="172"/>
      <c r="N17" s="172"/>
      <c r="O17" s="172"/>
      <c r="P17" s="172"/>
      <c r="Q17" s="172"/>
      <c r="R17" s="173"/>
      <c r="S17" s="9"/>
      <c r="T17" s="23"/>
    </row>
    <row r="18" spans="2:20" ht="6" customHeight="1" x14ac:dyDescent="0.25">
      <c r="B18" s="9"/>
      <c r="C18" s="9"/>
      <c r="D18" s="9"/>
      <c r="E18" s="9"/>
      <c r="F18" s="9"/>
      <c r="G18" s="9"/>
      <c r="H18" s="9"/>
      <c r="I18" s="9"/>
      <c r="J18" s="9"/>
      <c r="K18" s="9"/>
      <c r="L18" s="9"/>
      <c r="M18" s="9"/>
      <c r="N18" s="9"/>
      <c r="O18" s="9"/>
      <c r="P18" s="9"/>
      <c r="Q18" s="9"/>
      <c r="R18" s="9"/>
      <c r="S18" s="9"/>
      <c r="T18" s="23"/>
    </row>
    <row r="19" spans="2:20" x14ac:dyDescent="0.25">
      <c r="B19" s="9"/>
      <c r="C19" s="9"/>
      <c r="D19" s="86" t="s">
        <v>6</v>
      </c>
      <c r="E19" s="86"/>
      <c r="F19" s="94"/>
      <c r="G19" s="95" t="str">
        <f>IF(M19="","",LOOKUP(M19,Variáveis!A4:A30,Variáveis!C4:C30))</f>
        <v/>
      </c>
      <c r="H19" s="96"/>
      <c r="I19" s="96"/>
      <c r="J19" s="96"/>
      <c r="K19" s="97"/>
      <c r="L19" s="70" t="s">
        <v>100</v>
      </c>
      <c r="M19" s="32"/>
      <c r="N19" s="9"/>
      <c r="O19" s="9"/>
      <c r="P19" s="37" t="s">
        <v>7</v>
      </c>
      <c r="Q19" s="90" t="str">
        <f>IF(M19="","",LOOKUP(M19,Variáveis!A4:A30,Variáveis!D4:D30))</f>
        <v/>
      </c>
      <c r="R19" s="91"/>
      <c r="S19" s="9"/>
      <c r="T19" s="23"/>
    </row>
    <row r="20" spans="2:20" ht="6" customHeight="1" x14ac:dyDescent="0.25">
      <c r="B20" s="12"/>
      <c r="C20" s="12"/>
      <c r="D20" s="12"/>
      <c r="E20" s="12"/>
      <c r="F20" s="12"/>
      <c r="G20" s="12"/>
      <c r="H20" s="12"/>
      <c r="I20" s="12"/>
      <c r="J20" s="12"/>
      <c r="K20" s="12"/>
      <c r="L20" s="12"/>
      <c r="M20" s="12"/>
      <c r="N20" s="12"/>
      <c r="O20" s="12"/>
      <c r="P20" s="12"/>
      <c r="Q20" s="12"/>
      <c r="R20" s="12"/>
      <c r="S20" s="12"/>
      <c r="T20" s="23"/>
    </row>
    <row r="21" spans="2:20" ht="15" customHeight="1" x14ac:dyDescent="0.25">
      <c r="B21" s="12"/>
      <c r="C21" s="12"/>
      <c r="D21" s="99" t="s">
        <v>179</v>
      </c>
      <c r="E21" s="99"/>
      <c r="F21" s="100"/>
      <c r="G21" s="32">
        <v>2019</v>
      </c>
      <c r="H21" s="12"/>
      <c r="I21" s="12"/>
      <c r="J21" s="12"/>
      <c r="K21" s="18" t="str">
        <f>IF(M19="","",LOOKUP(M19,Variáveis!A4:A30,Variáveis!E4:E30))</f>
        <v/>
      </c>
      <c r="L21" s="12"/>
      <c r="M21" s="12"/>
      <c r="N21" s="9"/>
      <c r="O21" s="12"/>
      <c r="P21" s="12"/>
      <c r="Q21" s="90" t="str">
        <f>IF(M19="","",LOOKUP(M19,Variáveis!A4:A30,Variáveis!B4:B30))</f>
        <v/>
      </c>
      <c r="R21" s="91"/>
      <c r="S21" s="12"/>
      <c r="T21" s="23"/>
    </row>
    <row r="22" spans="2:20" ht="6" customHeight="1" x14ac:dyDescent="0.25">
      <c r="B22" s="12"/>
      <c r="C22" s="12"/>
      <c r="D22" s="12"/>
      <c r="E22" s="12"/>
      <c r="F22" s="12"/>
      <c r="G22" s="12"/>
      <c r="H22" s="12"/>
      <c r="I22" s="12"/>
      <c r="J22" s="12"/>
      <c r="K22" s="12"/>
      <c r="L22" s="12"/>
      <c r="M22" s="12"/>
      <c r="N22" s="12"/>
      <c r="O22" s="12"/>
      <c r="P22" s="12"/>
      <c r="Q22" s="12"/>
      <c r="R22" s="12"/>
      <c r="S22" s="12"/>
      <c r="T22" s="23"/>
    </row>
    <row r="23" spans="2:20" x14ac:dyDescent="0.25">
      <c r="B23" s="12"/>
      <c r="C23" s="12"/>
      <c r="D23" s="12"/>
      <c r="E23" s="12"/>
      <c r="F23" s="12"/>
      <c r="G23" s="12"/>
      <c r="H23" s="12"/>
      <c r="I23" s="12"/>
      <c r="J23" s="12"/>
      <c r="K23" s="12"/>
      <c r="L23" s="12"/>
      <c r="M23" s="9"/>
      <c r="N23" s="9"/>
      <c r="O23" s="12"/>
      <c r="P23" s="12"/>
      <c r="Q23" s="12"/>
      <c r="R23" s="12"/>
      <c r="S23" s="12"/>
      <c r="T23" s="23"/>
    </row>
    <row r="24" spans="2:20" ht="18.75" x14ac:dyDescent="0.3">
      <c r="B24" s="26"/>
      <c r="C24" s="28" t="s">
        <v>102</v>
      </c>
      <c r="D24" s="26"/>
      <c r="E24" s="26"/>
      <c r="F24" s="26"/>
      <c r="G24" s="26"/>
      <c r="H24" s="26"/>
      <c r="I24" s="26"/>
      <c r="J24" s="26"/>
      <c r="K24" s="26"/>
      <c r="L24" s="26"/>
      <c r="M24" s="26"/>
      <c r="N24" s="26"/>
      <c r="O24" s="26"/>
      <c r="P24" s="26"/>
      <c r="Q24" s="26"/>
      <c r="R24" s="26"/>
      <c r="S24" s="26"/>
    </row>
    <row r="25" spans="2:20" ht="15" customHeight="1" x14ac:dyDescent="0.25">
      <c r="B25" s="26"/>
      <c r="C25" s="98"/>
      <c r="D25" s="98"/>
      <c r="E25" s="98"/>
      <c r="F25" s="98"/>
      <c r="G25" s="98"/>
      <c r="H25" s="98"/>
      <c r="I25" s="98"/>
      <c r="J25" s="98"/>
      <c r="K25" s="98"/>
      <c r="L25" s="98"/>
      <c r="M25" s="98"/>
      <c r="N25" s="98"/>
      <c r="O25" s="98"/>
      <c r="P25" s="98"/>
      <c r="Q25" s="98"/>
      <c r="R25" s="98"/>
      <c r="S25" s="26"/>
    </row>
    <row r="26" spans="2:20" ht="15" customHeight="1" x14ac:dyDescent="0.25">
      <c r="B26" s="26"/>
      <c r="C26" s="82" t="s">
        <v>138</v>
      </c>
      <c r="D26" s="82"/>
      <c r="E26" s="82"/>
      <c r="F26" s="82"/>
      <c r="G26" s="82"/>
      <c r="H26" s="82"/>
      <c r="I26" s="82"/>
      <c r="J26" s="82"/>
      <c r="K26" s="82"/>
      <c r="L26" s="82"/>
      <c r="M26" s="82"/>
      <c r="N26" s="82"/>
      <c r="O26" s="82"/>
      <c r="P26" s="82"/>
      <c r="Q26" s="82"/>
      <c r="R26" s="82"/>
      <c r="S26" s="26"/>
    </row>
    <row r="27" spans="2:20" ht="15" customHeight="1" x14ac:dyDescent="0.25">
      <c r="B27" s="26"/>
      <c r="C27" s="82"/>
      <c r="D27" s="82"/>
      <c r="E27" s="82"/>
      <c r="F27" s="82"/>
      <c r="G27" s="82"/>
      <c r="H27" s="82"/>
      <c r="I27" s="82"/>
      <c r="J27" s="82"/>
      <c r="K27" s="82"/>
      <c r="L27" s="82"/>
      <c r="M27" s="82"/>
      <c r="N27" s="82"/>
      <c r="O27" s="82"/>
      <c r="P27" s="82"/>
      <c r="Q27" s="82"/>
      <c r="R27" s="82"/>
      <c r="S27" s="26"/>
    </row>
    <row r="28" spans="2:20" ht="15" customHeight="1" x14ac:dyDescent="0.25">
      <c r="B28" s="26"/>
      <c r="C28" s="82"/>
      <c r="D28" s="82"/>
      <c r="E28" s="82"/>
      <c r="F28" s="82"/>
      <c r="G28" s="82"/>
      <c r="H28" s="82"/>
      <c r="I28" s="82"/>
      <c r="J28" s="82"/>
      <c r="K28" s="82"/>
      <c r="L28" s="82"/>
      <c r="M28" s="82"/>
      <c r="N28" s="82"/>
      <c r="O28" s="82"/>
      <c r="P28" s="82"/>
      <c r="Q28" s="82"/>
      <c r="R28" s="82"/>
      <c r="S28" s="26"/>
    </row>
    <row r="29" spans="2:20" ht="10.5" customHeight="1" x14ac:dyDescent="0.25">
      <c r="B29" s="26"/>
      <c r="C29" s="82"/>
      <c r="D29" s="82"/>
      <c r="E29" s="82"/>
      <c r="F29" s="82"/>
      <c r="G29" s="82"/>
      <c r="H29" s="82"/>
      <c r="I29" s="82"/>
      <c r="J29" s="82"/>
      <c r="K29" s="82"/>
      <c r="L29" s="82"/>
      <c r="M29" s="82"/>
      <c r="N29" s="82"/>
      <c r="O29" s="82"/>
      <c r="P29" s="82"/>
      <c r="Q29" s="82"/>
      <c r="R29" s="82"/>
      <c r="S29" s="26"/>
    </row>
    <row r="30" spans="2:20" ht="15" customHeight="1" x14ac:dyDescent="0.25">
      <c r="B30" s="26"/>
      <c r="C30" s="69"/>
      <c r="D30" s="69"/>
      <c r="E30" s="69"/>
      <c r="F30" s="69"/>
      <c r="G30" s="69"/>
      <c r="H30" s="69"/>
      <c r="I30" s="69"/>
      <c r="J30" s="69"/>
      <c r="K30" s="69"/>
      <c r="L30" s="69"/>
      <c r="M30" s="69"/>
      <c r="N30" s="69"/>
      <c r="O30" s="69"/>
      <c r="P30" s="69"/>
      <c r="Q30" s="69"/>
      <c r="R30" s="69"/>
      <c r="S30" s="26"/>
    </row>
    <row r="31" spans="2:20" ht="15" customHeight="1" x14ac:dyDescent="0.25">
      <c r="B31" s="26"/>
      <c r="C31" s="82" t="s">
        <v>328</v>
      </c>
      <c r="D31" s="82"/>
      <c r="E31" s="82"/>
      <c r="F31" s="82"/>
      <c r="G31" s="82"/>
      <c r="H31" s="82"/>
      <c r="I31" s="82"/>
      <c r="J31" s="82"/>
      <c r="K31" s="82"/>
      <c r="L31" s="82"/>
      <c r="M31" s="82"/>
      <c r="N31" s="82"/>
      <c r="O31" s="82"/>
      <c r="P31" s="82"/>
      <c r="Q31" s="82"/>
      <c r="R31" s="82"/>
      <c r="S31" s="26"/>
    </row>
    <row r="32" spans="2:20" ht="15" customHeight="1" x14ac:dyDescent="0.25">
      <c r="B32" s="26"/>
      <c r="C32" s="82"/>
      <c r="D32" s="82"/>
      <c r="E32" s="82"/>
      <c r="F32" s="82"/>
      <c r="G32" s="82"/>
      <c r="H32" s="82"/>
      <c r="I32" s="82"/>
      <c r="J32" s="82"/>
      <c r="K32" s="82"/>
      <c r="L32" s="82"/>
      <c r="M32" s="82"/>
      <c r="N32" s="82"/>
      <c r="O32" s="82"/>
      <c r="P32" s="82"/>
      <c r="Q32" s="82"/>
      <c r="R32" s="82"/>
      <c r="S32" s="26"/>
    </row>
    <row r="33" spans="2:19" ht="21.75" customHeight="1" x14ac:dyDescent="0.25">
      <c r="B33" s="26"/>
      <c r="C33" s="82"/>
      <c r="D33" s="82"/>
      <c r="E33" s="82"/>
      <c r="F33" s="82"/>
      <c r="G33" s="82"/>
      <c r="H33" s="82"/>
      <c r="I33" s="82"/>
      <c r="J33" s="82"/>
      <c r="K33" s="82"/>
      <c r="L33" s="82"/>
      <c r="M33" s="82"/>
      <c r="N33" s="82"/>
      <c r="O33" s="82"/>
      <c r="P33" s="82"/>
      <c r="Q33" s="82"/>
      <c r="R33" s="82"/>
      <c r="S33" s="26"/>
    </row>
    <row r="34" spans="2:19" ht="15" customHeight="1" x14ac:dyDescent="0.25">
      <c r="B34" s="26"/>
      <c r="C34" s="33"/>
      <c r="D34" s="33"/>
      <c r="E34" s="33"/>
      <c r="F34" s="33"/>
      <c r="G34" s="33"/>
      <c r="H34" s="33"/>
      <c r="I34" s="33"/>
      <c r="J34" s="33"/>
      <c r="K34" s="33"/>
      <c r="L34" s="33"/>
      <c r="M34" s="33"/>
      <c r="N34" s="33"/>
      <c r="O34" s="33"/>
      <c r="P34" s="33"/>
      <c r="Q34" s="33"/>
      <c r="R34" s="33"/>
      <c r="S34" s="26"/>
    </row>
    <row r="35" spans="2:19" ht="15" customHeight="1" x14ac:dyDescent="0.25">
      <c r="B35" s="26"/>
      <c r="C35" s="82" t="s">
        <v>368</v>
      </c>
      <c r="D35" s="82"/>
      <c r="E35" s="82"/>
      <c r="F35" s="82"/>
      <c r="G35" s="82"/>
      <c r="H35" s="82"/>
      <c r="I35" s="82"/>
      <c r="J35" s="82"/>
      <c r="K35" s="82"/>
      <c r="L35" s="82"/>
      <c r="M35" s="82"/>
      <c r="N35" s="82"/>
      <c r="O35" s="82"/>
      <c r="P35" s="82"/>
      <c r="Q35" s="82"/>
      <c r="R35" s="82"/>
      <c r="S35" s="26"/>
    </row>
    <row r="36" spans="2:19" ht="15" customHeight="1" x14ac:dyDescent="0.25">
      <c r="B36" s="26"/>
      <c r="C36" s="82"/>
      <c r="D36" s="82"/>
      <c r="E36" s="82"/>
      <c r="F36" s="82"/>
      <c r="G36" s="82"/>
      <c r="H36" s="82"/>
      <c r="I36" s="82"/>
      <c r="J36" s="82"/>
      <c r="K36" s="82"/>
      <c r="L36" s="82"/>
      <c r="M36" s="82"/>
      <c r="N36" s="82"/>
      <c r="O36" s="82"/>
      <c r="P36" s="82"/>
      <c r="Q36" s="82"/>
      <c r="R36" s="82"/>
      <c r="S36" s="26"/>
    </row>
    <row r="37" spans="2:19" ht="15" customHeight="1" x14ac:dyDescent="0.25">
      <c r="B37" s="26"/>
      <c r="C37" s="83" t="s">
        <v>327</v>
      </c>
      <c r="D37" s="83"/>
      <c r="E37" s="83"/>
      <c r="F37" s="83"/>
      <c r="G37" s="83"/>
      <c r="H37" s="83"/>
      <c r="I37" s="83"/>
      <c r="J37" s="83"/>
      <c r="K37" s="83"/>
      <c r="L37" s="83"/>
      <c r="M37" s="83"/>
      <c r="N37" s="83"/>
      <c r="O37" s="83"/>
      <c r="P37" s="83"/>
      <c r="Q37" s="83"/>
      <c r="R37" s="83"/>
      <c r="S37" s="26"/>
    </row>
    <row r="38" spans="2:19" ht="15" customHeight="1" x14ac:dyDescent="0.25">
      <c r="B38" s="26"/>
      <c r="C38" s="83"/>
      <c r="D38" s="83"/>
      <c r="E38" s="83"/>
      <c r="F38" s="83"/>
      <c r="G38" s="83"/>
      <c r="H38" s="83"/>
      <c r="I38" s="83"/>
      <c r="J38" s="83"/>
      <c r="K38" s="83"/>
      <c r="L38" s="83"/>
      <c r="M38" s="83"/>
      <c r="N38" s="83"/>
      <c r="O38" s="83"/>
      <c r="P38" s="83"/>
      <c r="Q38" s="83"/>
      <c r="R38" s="83"/>
      <c r="S38" s="26"/>
    </row>
    <row r="39" spans="2:19" ht="9.75" customHeight="1" x14ac:dyDescent="0.25">
      <c r="B39" s="26"/>
      <c r="C39" s="83"/>
      <c r="D39" s="83"/>
      <c r="E39" s="83"/>
      <c r="F39" s="83"/>
      <c r="G39" s="83"/>
      <c r="H39" s="83"/>
      <c r="I39" s="83"/>
      <c r="J39" s="83"/>
      <c r="K39" s="83"/>
      <c r="L39" s="83"/>
      <c r="M39" s="83"/>
      <c r="N39" s="83"/>
      <c r="O39" s="83"/>
      <c r="P39" s="83"/>
      <c r="Q39" s="83"/>
      <c r="R39" s="83"/>
      <c r="S39" s="26"/>
    </row>
    <row r="40" spans="2:19" ht="15" customHeight="1" x14ac:dyDescent="0.25">
      <c r="B40" s="26"/>
      <c r="C40" s="26"/>
      <c r="D40" s="26"/>
      <c r="E40" s="26"/>
      <c r="F40" s="26"/>
      <c r="G40" s="26"/>
      <c r="H40" s="26"/>
      <c r="I40" s="26"/>
      <c r="J40" s="26"/>
      <c r="K40" s="26"/>
      <c r="L40" s="26"/>
      <c r="M40" s="26"/>
      <c r="N40" s="26"/>
      <c r="O40" s="26"/>
      <c r="P40" s="26"/>
      <c r="Q40" s="26"/>
      <c r="R40" s="26"/>
      <c r="S40" s="26"/>
    </row>
    <row r="41" spans="2:19" ht="15" customHeight="1" x14ac:dyDescent="0.3">
      <c r="B41" s="26"/>
      <c r="C41" s="28" t="s">
        <v>103</v>
      </c>
      <c r="D41" s="26"/>
      <c r="E41" s="26"/>
      <c r="F41" s="26"/>
      <c r="G41" s="26"/>
      <c r="H41" s="26"/>
      <c r="I41" s="26"/>
      <c r="J41" s="26"/>
      <c r="K41" s="26"/>
      <c r="L41" s="26"/>
      <c r="M41" s="26"/>
      <c r="N41" s="26"/>
      <c r="O41" s="26"/>
      <c r="P41" s="26"/>
      <c r="Q41" s="26"/>
      <c r="R41" s="26"/>
      <c r="S41" s="26"/>
    </row>
    <row r="42" spans="2:19" ht="15" customHeight="1" x14ac:dyDescent="0.25">
      <c r="B42" s="26"/>
      <c r="C42" s="26"/>
      <c r="D42" s="26"/>
      <c r="E42" s="26"/>
      <c r="F42" s="26"/>
      <c r="G42" s="26"/>
      <c r="H42" s="26"/>
      <c r="I42" s="26"/>
      <c r="J42" s="26"/>
      <c r="K42" s="26"/>
      <c r="L42" s="26"/>
      <c r="M42" s="26"/>
      <c r="N42" s="26"/>
      <c r="O42" s="26"/>
      <c r="P42" s="26"/>
      <c r="Q42" s="26"/>
      <c r="R42" s="26"/>
      <c r="S42" s="26"/>
    </row>
    <row r="43" spans="2:19" ht="15" customHeight="1" x14ac:dyDescent="0.25">
      <c r="B43" s="26"/>
      <c r="C43" s="82" t="s">
        <v>329</v>
      </c>
      <c r="D43" s="82"/>
      <c r="E43" s="82"/>
      <c r="F43" s="82"/>
      <c r="G43" s="82"/>
      <c r="H43" s="82"/>
      <c r="I43" s="82"/>
      <c r="J43" s="82"/>
      <c r="K43" s="82"/>
      <c r="L43" s="82"/>
      <c r="M43" s="82"/>
      <c r="N43" s="82"/>
      <c r="O43" s="82"/>
      <c r="P43" s="82"/>
      <c r="Q43" s="82"/>
      <c r="R43" s="82"/>
      <c r="S43" s="26"/>
    </row>
    <row r="44" spans="2:19" ht="15" customHeight="1" x14ac:dyDescent="0.25">
      <c r="B44" s="26"/>
      <c r="C44" s="82"/>
      <c r="D44" s="82"/>
      <c r="E44" s="82"/>
      <c r="F44" s="82"/>
      <c r="G44" s="82"/>
      <c r="H44" s="82"/>
      <c r="I44" s="82"/>
      <c r="J44" s="82"/>
      <c r="K44" s="82"/>
      <c r="L44" s="82"/>
      <c r="M44" s="82"/>
      <c r="N44" s="82"/>
      <c r="O44" s="82"/>
      <c r="P44" s="82"/>
      <c r="Q44" s="82"/>
      <c r="R44" s="82"/>
      <c r="S44" s="26"/>
    </row>
    <row r="45" spans="2:19" ht="15" customHeight="1" x14ac:dyDescent="0.25">
      <c r="B45" s="26"/>
      <c r="C45" s="84"/>
      <c r="D45" s="84"/>
      <c r="E45" s="84"/>
      <c r="F45" s="84"/>
      <c r="G45" s="84"/>
      <c r="H45" s="84"/>
      <c r="I45" s="84"/>
      <c r="J45" s="84"/>
      <c r="K45" s="84"/>
      <c r="L45" s="84"/>
      <c r="M45" s="84"/>
      <c r="N45" s="84"/>
      <c r="O45" s="84"/>
      <c r="P45" s="84"/>
      <c r="Q45" s="84"/>
      <c r="R45" s="84"/>
      <c r="S45" s="26"/>
    </row>
    <row r="46" spans="2:19" ht="15" customHeight="1" x14ac:dyDescent="0.25">
      <c r="B46" s="26"/>
      <c r="C46" s="82" t="s">
        <v>330</v>
      </c>
      <c r="D46" s="82"/>
      <c r="E46" s="82"/>
      <c r="F46" s="82"/>
      <c r="G46" s="82"/>
      <c r="H46" s="82"/>
      <c r="I46" s="82"/>
      <c r="J46" s="82"/>
      <c r="K46" s="82"/>
      <c r="L46" s="82"/>
      <c r="M46" s="82"/>
      <c r="N46" s="82"/>
      <c r="O46" s="82"/>
      <c r="P46" s="82"/>
      <c r="Q46" s="82"/>
      <c r="R46" s="82"/>
      <c r="S46" s="26"/>
    </row>
    <row r="47" spans="2:19" ht="15" customHeight="1" x14ac:dyDescent="0.25">
      <c r="B47" s="26"/>
      <c r="C47" s="82"/>
      <c r="D47" s="82"/>
      <c r="E47" s="82"/>
      <c r="F47" s="82"/>
      <c r="G47" s="82"/>
      <c r="H47" s="82"/>
      <c r="I47" s="82"/>
      <c r="J47" s="82"/>
      <c r="K47" s="82"/>
      <c r="L47" s="82"/>
      <c r="M47" s="82"/>
      <c r="N47" s="82"/>
      <c r="O47" s="82"/>
      <c r="P47" s="82"/>
      <c r="Q47" s="82"/>
      <c r="R47" s="82"/>
      <c r="S47" s="26"/>
    </row>
    <row r="48" spans="2:19" ht="15" customHeight="1" x14ac:dyDescent="0.25">
      <c r="B48" s="26"/>
      <c r="C48" s="69"/>
      <c r="D48" s="69"/>
      <c r="E48" s="69"/>
      <c r="F48" s="69"/>
      <c r="G48" s="69"/>
      <c r="H48" s="69"/>
      <c r="I48" s="69"/>
      <c r="J48" s="69"/>
      <c r="K48" s="69"/>
      <c r="L48" s="69"/>
      <c r="M48" s="69"/>
      <c r="N48" s="69"/>
      <c r="O48" s="69"/>
      <c r="P48" s="69"/>
      <c r="Q48" s="69"/>
      <c r="R48" s="69"/>
      <c r="S48" s="26"/>
    </row>
    <row r="49" spans="2:20" ht="15" customHeight="1" x14ac:dyDescent="0.25">
      <c r="B49" s="26"/>
      <c r="C49" s="82" t="s">
        <v>331</v>
      </c>
      <c r="D49" s="82"/>
      <c r="E49" s="82"/>
      <c r="F49" s="82"/>
      <c r="G49" s="82"/>
      <c r="H49" s="82"/>
      <c r="I49" s="82"/>
      <c r="J49" s="82"/>
      <c r="K49" s="82"/>
      <c r="L49" s="82"/>
      <c r="M49" s="82"/>
      <c r="N49" s="82"/>
      <c r="O49" s="82"/>
      <c r="P49" s="82"/>
      <c r="Q49" s="82"/>
      <c r="R49" s="82"/>
      <c r="S49" s="26"/>
    </row>
    <row r="50" spans="2:20" ht="15" customHeight="1" x14ac:dyDescent="0.25">
      <c r="B50" s="26"/>
      <c r="C50" s="82"/>
      <c r="D50" s="82"/>
      <c r="E50" s="82"/>
      <c r="F50" s="82"/>
      <c r="G50" s="82"/>
      <c r="H50" s="82"/>
      <c r="I50" s="82"/>
      <c r="J50" s="82"/>
      <c r="K50" s="82"/>
      <c r="L50" s="82"/>
      <c r="M50" s="82"/>
      <c r="N50" s="82"/>
      <c r="O50" s="82"/>
      <c r="P50" s="82"/>
      <c r="Q50" s="82"/>
      <c r="R50" s="82"/>
      <c r="S50" s="26"/>
    </row>
    <row r="51" spans="2:20" ht="15" customHeight="1" x14ac:dyDescent="0.25">
      <c r="B51" s="26"/>
      <c r="C51" s="82"/>
      <c r="D51" s="82"/>
      <c r="E51" s="82"/>
      <c r="F51" s="82"/>
      <c r="G51" s="82"/>
      <c r="H51" s="82"/>
      <c r="I51" s="82"/>
      <c r="J51" s="82"/>
      <c r="K51" s="82"/>
      <c r="L51" s="82"/>
      <c r="M51" s="82"/>
      <c r="N51" s="82"/>
      <c r="O51" s="82"/>
      <c r="P51" s="82"/>
      <c r="Q51" s="82"/>
      <c r="R51" s="82"/>
      <c r="S51" s="26"/>
    </row>
    <row r="52" spans="2:20" ht="11.25" customHeight="1" x14ac:dyDescent="0.25">
      <c r="B52" s="12"/>
      <c r="C52" s="82"/>
      <c r="D52" s="82"/>
      <c r="E52" s="82"/>
      <c r="F52" s="82"/>
      <c r="G52" s="82"/>
      <c r="H52" s="82"/>
      <c r="I52" s="82"/>
      <c r="J52" s="82"/>
      <c r="K52" s="82"/>
      <c r="L52" s="82"/>
      <c r="M52" s="82"/>
      <c r="N52" s="82"/>
      <c r="O52" s="82"/>
      <c r="P52" s="82"/>
      <c r="Q52" s="82"/>
      <c r="R52" s="82"/>
      <c r="S52" s="12"/>
      <c r="T52" s="23"/>
    </row>
    <row r="53" spans="2:20" ht="11.25" customHeight="1" x14ac:dyDescent="0.25">
      <c r="B53" s="12"/>
      <c r="C53" s="69"/>
      <c r="D53" s="69"/>
      <c r="E53" s="69"/>
      <c r="F53" s="69"/>
      <c r="G53" s="69"/>
      <c r="H53" s="69"/>
      <c r="I53" s="69"/>
      <c r="J53" s="69"/>
      <c r="K53" s="69"/>
      <c r="L53" s="69"/>
      <c r="M53" s="69"/>
      <c r="N53" s="69"/>
      <c r="O53" s="69"/>
      <c r="P53" s="69"/>
      <c r="Q53" s="69"/>
      <c r="R53" s="69"/>
      <c r="S53" s="12"/>
      <c r="T53" s="23"/>
    </row>
    <row r="54" spans="2:20" ht="15" customHeight="1" x14ac:dyDescent="0.25">
      <c r="B54" s="12"/>
      <c r="C54" s="82" t="s">
        <v>332</v>
      </c>
      <c r="D54" s="82"/>
      <c r="E54" s="82"/>
      <c r="F54" s="82"/>
      <c r="G54" s="82"/>
      <c r="H54" s="82"/>
      <c r="I54" s="82"/>
      <c r="J54" s="82"/>
      <c r="K54" s="82"/>
      <c r="L54" s="82"/>
      <c r="M54" s="82"/>
      <c r="N54" s="82"/>
      <c r="O54" s="82"/>
      <c r="P54" s="82"/>
      <c r="Q54" s="82"/>
      <c r="R54" s="82"/>
      <c r="S54" s="12"/>
      <c r="T54" s="23"/>
    </row>
    <row r="55" spans="2:20" ht="8.25" customHeight="1" x14ac:dyDescent="0.25">
      <c r="B55" s="12"/>
      <c r="C55" s="82"/>
      <c r="D55" s="82"/>
      <c r="E55" s="82"/>
      <c r="F55" s="82"/>
      <c r="G55" s="82"/>
      <c r="H55" s="82"/>
      <c r="I55" s="82"/>
      <c r="J55" s="82"/>
      <c r="K55" s="82"/>
      <c r="L55" s="82"/>
      <c r="M55" s="82"/>
      <c r="N55" s="82"/>
      <c r="O55" s="82"/>
      <c r="P55" s="82"/>
      <c r="Q55" s="82"/>
      <c r="R55" s="82"/>
      <c r="S55" s="12"/>
      <c r="T55" s="23"/>
    </row>
    <row r="56" spans="2:20" ht="15" customHeight="1" x14ac:dyDescent="0.25">
      <c r="B56" s="12"/>
      <c r="C56" s="12"/>
      <c r="D56" s="12"/>
      <c r="E56" s="12"/>
      <c r="F56" s="12"/>
      <c r="G56" s="12"/>
      <c r="H56" s="12"/>
      <c r="I56" s="12"/>
      <c r="J56" s="12"/>
      <c r="K56" s="12"/>
      <c r="L56" s="12"/>
      <c r="M56" s="12"/>
      <c r="N56" s="12"/>
      <c r="O56" s="12"/>
      <c r="P56" s="12"/>
      <c r="Q56" s="12"/>
      <c r="R56" s="12"/>
      <c r="S56" s="12"/>
      <c r="T56" s="23"/>
    </row>
  </sheetData>
  <sheetProtection algorithmName="SHA-512" hashValue="a1YS7Mkbd3bQimCYLDbItG6XfqJKKRkB/ZM+Zm6tUSxQkSJFJWo7ruDxrXgkMdGVDi5towo5WKj9faAm2XCUMg==" saltValue="XH0oYehI/I1SgYnpkiohCA==" spinCount="100000" sheet="1" objects="1" scenarios="1"/>
  <mergeCells count="27">
    <mergeCell ref="C54:R55"/>
    <mergeCell ref="G11:R11"/>
    <mergeCell ref="G13:R13"/>
    <mergeCell ref="G15:R15"/>
    <mergeCell ref="G17:R17"/>
    <mergeCell ref="Q21:R21"/>
    <mergeCell ref="D13:F13"/>
    <mergeCell ref="D15:F15"/>
    <mergeCell ref="D17:F17"/>
    <mergeCell ref="D19:F19"/>
    <mergeCell ref="C26:R29"/>
    <mergeCell ref="Q19:R19"/>
    <mergeCell ref="G19:K19"/>
    <mergeCell ref="C25:R25"/>
    <mergeCell ref="D21:F21"/>
    <mergeCell ref="C31:R33"/>
    <mergeCell ref="C35:R36"/>
    <mergeCell ref="E2:P3"/>
    <mergeCell ref="O8:R8"/>
    <mergeCell ref="E4:P5"/>
    <mergeCell ref="D11:F11"/>
    <mergeCell ref="E6:P7"/>
    <mergeCell ref="C49:R52"/>
    <mergeCell ref="C37:R39"/>
    <mergeCell ref="C43:R44"/>
    <mergeCell ref="C45:R45"/>
    <mergeCell ref="C46:R47"/>
  </mergeCells>
  <phoneticPr fontId="14" type="noConversion"/>
  <conditionalFormatting sqref="G11">
    <cfRule type="expression" dxfId="19" priority="9">
      <formula>$G$11=""</formula>
    </cfRule>
  </conditionalFormatting>
  <conditionalFormatting sqref="G13">
    <cfRule type="expression" dxfId="18" priority="8">
      <formula>$G$13=""</formula>
    </cfRule>
  </conditionalFormatting>
  <conditionalFormatting sqref="G15:P15">
    <cfRule type="expression" dxfId="17" priority="7">
      <formula>$G$15=""</formula>
    </cfRule>
  </conditionalFormatting>
  <conditionalFormatting sqref="G17:P17">
    <cfRule type="expression" dxfId="16" priority="6">
      <formula>$G$17=""</formula>
    </cfRule>
  </conditionalFormatting>
  <conditionalFormatting sqref="G19:K19">
    <cfRule type="expression" dxfId="15" priority="5">
      <formula>$G$19=""</formula>
    </cfRule>
  </conditionalFormatting>
  <conditionalFormatting sqref="M19">
    <cfRule type="expression" dxfId="14" priority="4">
      <formula>$M$19=""</formula>
    </cfRule>
  </conditionalFormatting>
  <conditionalFormatting sqref="Q19:R19">
    <cfRule type="expression" dxfId="13" priority="3">
      <formula>$Q$19=""</formula>
    </cfRule>
  </conditionalFormatting>
  <conditionalFormatting sqref="G21">
    <cfRule type="expression" dxfId="12" priority="2">
      <formula>$M$19=""</formula>
    </cfRule>
  </conditionalFormatting>
  <conditionalFormatting sqref="Q21:R21">
    <cfRule type="expression" dxfId="11"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6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X77"/>
  <sheetViews>
    <sheetView workbookViewId="0">
      <selection activeCell="F13" sqref="F13"/>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294</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36" t="s">
        <v>295</v>
      </c>
      <c r="D11" s="137"/>
      <c r="E11" s="137"/>
      <c r="F11" s="137"/>
      <c r="G11" s="137"/>
      <c r="H11" s="137"/>
      <c r="I11" s="137"/>
      <c r="J11" s="137"/>
      <c r="K11" s="137"/>
      <c r="L11" s="137"/>
      <c r="M11" s="137"/>
      <c r="N11" s="137"/>
      <c r="O11" s="137"/>
      <c r="P11" s="137"/>
      <c r="Q11" s="137"/>
      <c r="R11" s="137"/>
      <c r="S11" s="138"/>
      <c r="T11" s="9"/>
    </row>
    <row r="12" spans="2:20" ht="6" customHeight="1" x14ac:dyDescent="0.25">
      <c r="B12" s="9"/>
      <c r="C12" s="72"/>
      <c r="D12" s="72"/>
      <c r="E12" s="72"/>
      <c r="F12" s="73"/>
      <c r="G12" s="72"/>
      <c r="H12" s="72"/>
      <c r="I12" s="72"/>
      <c r="J12" s="72"/>
      <c r="K12" s="72"/>
      <c r="L12" s="72"/>
      <c r="M12" s="72"/>
      <c r="N12" s="72"/>
      <c r="O12" s="72"/>
      <c r="P12" s="72"/>
      <c r="Q12" s="72"/>
      <c r="R12" s="72"/>
      <c r="S12" s="72"/>
      <c r="T12" s="9"/>
    </row>
    <row r="13" spans="2:20" x14ac:dyDescent="0.25">
      <c r="B13" s="9"/>
      <c r="C13" s="31" t="s">
        <v>99</v>
      </c>
      <c r="D13" s="9"/>
      <c r="E13" s="9"/>
      <c r="F13" s="71"/>
      <c r="G13" s="9"/>
      <c r="H13" s="9"/>
      <c r="I13" s="9"/>
      <c r="J13" s="9"/>
      <c r="K13" s="9"/>
      <c r="L13" s="9"/>
      <c r="M13" s="9"/>
      <c r="N13" s="9"/>
      <c r="O13" s="9"/>
      <c r="P13" s="9"/>
      <c r="Q13" s="9"/>
      <c r="R13" s="9"/>
      <c r="S13" s="9"/>
      <c r="T13" s="9"/>
    </row>
    <row r="14" spans="2:20" ht="6" customHeight="1" x14ac:dyDescent="0.25">
      <c r="B14" s="9"/>
      <c r="C14" s="9"/>
      <c r="D14" s="9"/>
      <c r="E14" s="9"/>
      <c r="F14" s="9"/>
      <c r="G14" s="9"/>
      <c r="H14" s="9"/>
      <c r="I14" s="9"/>
      <c r="J14" s="9"/>
      <c r="K14" s="9"/>
      <c r="L14" s="9"/>
      <c r="M14" s="9"/>
      <c r="N14" s="9"/>
      <c r="O14" s="9"/>
      <c r="P14" s="9"/>
      <c r="Q14" s="9"/>
      <c r="R14" s="9"/>
      <c r="S14" s="9"/>
      <c r="T14" s="9"/>
    </row>
    <row r="15" spans="2:20" x14ac:dyDescent="0.25">
      <c r="B15" s="9"/>
      <c r="C15" s="111" t="str">
        <f>IF(F13="","",LOOKUP('Pg9'!F13,Níveis!B99:C102))</f>
        <v/>
      </c>
      <c r="D15" s="102"/>
      <c r="E15" s="102"/>
      <c r="F15" s="102"/>
      <c r="G15" s="102"/>
      <c r="H15" s="102"/>
      <c r="I15" s="102"/>
      <c r="J15" s="102"/>
      <c r="K15" s="102"/>
      <c r="L15" s="102"/>
      <c r="M15" s="102"/>
      <c r="N15" s="102"/>
      <c r="O15" s="102"/>
      <c r="P15" s="102"/>
      <c r="Q15" s="102"/>
      <c r="R15" s="102"/>
      <c r="S15" s="103"/>
      <c r="T15" s="9"/>
    </row>
    <row r="16" spans="2:20" x14ac:dyDescent="0.25">
      <c r="B16" s="9"/>
      <c r="C16" s="110"/>
      <c r="D16" s="105"/>
      <c r="E16" s="105"/>
      <c r="F16" s="105"/>
      <c r="G16" s="105"/>
      <c r="H16" s="105"/>
      <c r="I16" s="105"/>
      <c r="J16" s="105"/>
      <c r="K16" s="105"/>
      <c r="L16" s="105"/>
      <c r="M16" s="105"/>
      <c r="N16" s="105"/>
      <c r="O16" s="105"/>
      <c r="P16" s="105"/>
      <c r="Q16" s="105"/>
      <c r="R16" s="105"/>
      <c r="S16" s="106"/>
      <c r="T16" s="9"/>
    </row>
    <row r="17" spans="2:20" x14ac:dyDescent="0.25">
      <c r="B17" s="9"/>
      <c r="C17" s="107"/>
      <c r="D17" s="108"/>
      <c r="E17" s="108"/>
      <c r="F17" s="108"/>
      <c r="G17" s="108"/>
      <c r="H17" s="108"/>
      <c r="I17" s="108"/>
      <c r="J17" s="108"/>
      <c r="K17" s="108"/>
      <c r="L17" s="108"/>
      <c r="M17" s="108"/>
      <c r="N17" s="108"/>
      <c r="O17" s="108"/>
      <c r="P17" s="108"/>
      <c r="Q17" s="108"/>
      <c r="R17" s="108"/>
      <c r="S17" s="109"/>
      <c r="T17" s="9"/>
    </row>
    <row r="18" spans="2:20" ht="6" customHeight="1" x14ac:dyDescent="0.25">
      <c r="B18" s="9"/>
      <c r="C18" s="9"/>
      <c r="D18" s="9"/>
      <c r="E18" s="9"/>
      <c r="F18" s="9"/>
      <c r="G18" s="9"/>
      <c r="H18" s="9"/>
      <c r="I18" s="9"/>
      <c r="J18" s="9"/>
      <c r="K18" s="9"/>
      <c r="L18" s="9"/>
      <c r="M18" s="9"/>
      <c r="N18" s="9"/>
      <c r="O18" s="9"/>
      <c r="P18" s="9"/>
      <c r="Q18" s="9"/>
      <c r="R18" s="9"/>
      <c r="S18" s="9"/>
      <c r="T18" s="9"/>
    </row>
    <row r="19" spans="2:20" x14ac:dyDescent="0.25">
      <c r="B19" s="9"/>
      <c r="C19" s="39" t="s">
        <v>120</v>
      </c>
      <c r="D19" s="9"/>
      <c r="E19" s="9"/>
      <c r="F19" s="9"/>
      <c r="G19" s="9"/>
      <c r="H19" s="9"/>
      <c r="I19" s="9"/>
      <c r="J19" s="9"/>
      <c r="K19" s="9"/>
      <c r="L19" s="9"/>
      <c r="M19" s="9"/>
      <c r="N19" s="9"/>
      <c r="O19" s="9"/>
      <c r="P19" s="9"/>
      <c r="Q19" s="9"/>
      <c r="R19" s="9"/>
      <c r="S19" s="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112"/>
      <c r="D21" s="113"/>
      <c r="E21" s="113"/>
      <c r="F21" s="113"/>
      <c r="G21" s="113"/>
      <c r="H21" s="113"/>
      <c r="I21" s="113"/>
      <c r="J21" s="113"/>
      <c r="K21" s="113"/>
      <c r="L21" s="113"/>
      <c r="M21" s="113"/>
      <c r="N21" s="113"/>
      <c r="O21" s="113"/>
      <c r="P21" s="113"/>
      <c r="Q21" s="113"/>
      <c r="R21" s="113"/>
      <c r="S21" s="114"/>
      <c r="T21" s="9"/>
    </row>
    <row r="22" spans="2:20" x14ac:dyDescent="0.25">
      <c r="B22" s="9"/>
      <c r="C22" s="115"/>
      <c r="D22" s="116"/>
      <c r="E22" s="116"/>
      <c r="F22" s="116"/>
      <c r="G22" s="116"/>
      <c r="H22" s="116"/>
      <c r="I22" s="116"/>
      <c r="J22" s="116"/>
      <c r="K22" s="116"/>
      <c r="L22" s="116"/>
      <c r="M22" s="116"/>
      <c r="N22" s="116"/>
      <c r="O22" s="116"/>
      <c r="P22" s="116"/>
      <c r="Q22" s="116"/>
      <c r="R22" s="116"/>
      <c r="S22" s="117"/>
      <c r="T22" s="9"/>
    </row>
    <row r="23" spans="2:20" ht="15" customHeight="1" x14ac:dyDescent="0.25">
      <c r="B23" s="9"/>
      <c r="C23" s="115"/>
      <c r="D23" s="116"/>
      <c r="E23" s="116"/>
      <c r="F23" s="116"/>
      <c r="G23" s="116"/>
      <c r="H23" s="116"/>
      <c r="I23" s="116"/>
      <c r="J23" s="116"/>
      <c r="K23" s="116"/>
      <c r="L23" s="116"/>
      <c r="M23" s="116"/>
      <c r="N23" s="116"/>
      <c r="O23" s="116"/>
      <c r="P23" s="116"/>
      <c r="Q23" s="116"/>
      <c r="R23" s="116"/>
      <c r="S23" s="117"/>
      <c r="T23" s="9"/>
    </row>
    <row r="24" spans="2:20" x14ac:dyDescent="0.25">
      <c r="B24" s="9"/>
      <c r="C24" s="115"/>
      <c r="D24" s="116"/>
      <c r="E24" s="116"/>
      <c r="F24" s="116"/>
      <c r="G24" s="116"/>
      <c r="H24" s="116"/>
      <c r="I24" s="116"/>
      <c r="J24" s="116"/>
      <c r="K24" s="116"/>
      <c r="L24" s="116"/>
      <c r="M24" s="116"/>
      <c r="N24" s="116"/>
      <c r="O24" s="116"/>
      <c r="P24" s="116"/>
      <c r="Q24" s="116"/>
      <c r="R24" s="116"/>
      <c r="S24" s="117"/>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x14ac:dyDescent="0.25">
      <c r="B26" s="9"/>
      <c r="C26" s="118"/>
      <c r="D26" s="119"/>
      <c r="E26" s="119"/>
      <c r="F26" s="119"/>
      <c r="G26" s="119"/>
      <c r="H26" s="119"/>
      <c r="I26" s="119"/>
      <c r="J26" s="119"/>
      <c r="K26" s="119"/>
      <c r="L26" s="119"/>
      <c r="M26" s="119"/>
      <c r="N26" s="119"/>
      <c r="O26" s="119"/>
      <c r="P26" s="119"/>
      <c r="Q26" s="119"/>
      <c r="R26" s="119"/>
      <c r="S26" s="120"/>
      <c r="T26" s="9"/>
    </row>
    <row r="27" spans="2:20" x14ac:dyDescent="0.25">
      <c r="B27" s="9"/>
      <c r="C27" s="9"/>
      <c r="D27" s="9"/>
      <c r="E27" s="9"/>
      <c r="F27" s="9"/>
      <c r="G27" s="9"/>
      <c r="H27" s="9"/>
      <c r="I27" s="9"/>
      <c r="J27" s="9"/>
      <c r="K27" s="9"/>
      <c r="L27" s="9"/>
      <c r="M27" s="9"/>
      <c r="N27" s="9"/>
      <c r="O27" s="9"/>
      <c r="P27" s="9"/>
      <c r="Q27" s="9"/>
      <c r="R27" s="9"/>
      <c r="S27" s="9"/>
      <c r="T27" s="9"/>
    </row>
    <row r="28" spans="2:20" ht="15.75" x14ac:dyDescent="0.25">
      <c r="B28" s="9"/>
      <c r="C28" s="27" t="s">
        <v>130</v>
      </c>
      <c r="D28" s="38"/>
      <c r="E28" s="38"/>
      <c r="F28" s="12"/>
      <c r="G28" s="12"/>
      <c r="H28" s="31"/>
      <c r="I28" s="12"/>
      <c r="J28" s="12"/>
      <c r="K28" s="12"/>
      <c r="L28" s="31"/>
      <c r="M28" s="26"/>
      <c r="N28" s="26"/>
      <c r="O28" s="31"/>
      <c r="P28" s="31"/>
      <c r="Q28" s="31"/>
      <c r="R28" s="31"/>
      <c r="S28" s="31"/>
      <c r="T28" s="9"/>
    </row>
    <row r="29" spans="2:20" ht="6" customHeight="1" x14ac:dyDescent="0.25">
      <c r="B29" s="9"/>
      <c r="C29" s="27"/>
      <c r="D29" s="38"/>
      <c r="E29" s="38"/>
      <c r="F29" s="12"/>
      <c r="G29" s="12"/>
      <c r="H29" s="31"/>
      <c r="I29" s="12"/>
      <c r="J29" s="12"/>
      <c r="K29" s="12"/>
      <c r="L29" s="31"/>
      <c r="M29" s="26"/>
      <c r="N29" s="26"/>
      <c r="O29" s="31"/>
      <c r="P29" s="31"/>
      <c r="Q29" s="31"/>
      <c r="R29" s="31"/>
      <c r="S29" s="31"/>
      <c r="T29" s="9"/>
    </row>
    <row r="30" spans="2:20" x14ac:dyDescent="0.25">
      <c r="B30" s="9"/>
      <c r="C30" s="101" t="s">
        <v>296</v>
      </c>
      <c r="D30" s="102"/>
      <c r="E30" s="102"/>
      <c r="F30" s="102"/>
      <c r="G30" s="102"/>
      <c r="H30" s="102"/>
      <c r="I30" s="102"/>
      <c r="J30" s="102"/>
      <c r="K30" s="102"/>
      <c r="L30" s="102"/>
      <c r="M30" s="102"/>
      <c r="N30" s="102"/>
      <c r="O30" s="102"/>
      <c r="P30" s="102"/>
      <c r="Q30" s="102"/>
      <c r="R30" s="102"/>
      <c r="S30" s="103"/>
      <c r="T30" s="9"/>
    </row>
    <row r="31" spans="2:20" x14ac:dyDescent="0.25">
      <c r="B31" s="9"/>
      <c r="C31" s="104"/>
      <c r="D31" s="105"/>
      <c r="E31" s="105"/>
      <c r="F31" s="105"/>
      <c r="G31" s="105"/>
      <c r="H31" s="105"/>
      <c r="I31" s="105"/>
      <c r="J31" s="105"/>
      <c r="K31" s="105"/>
      <c r="L31" s="105"/>
      <c r="M31" s="105"/>
      <c r="N31" s="105"/>
      <c r="O31" s="105"/>
      <c r="P31" s="105"/>
      <c r="Q31" s="105"/>
      <c r="R31" s="105"/>
      <c r="S31" s="106"/>
      <c r="T31" s="9"/>
    </row>
    <row r="32" spans="2:20" x14ac:dyDescent="0.25">
      <c r="B32" s="9"/>
      <c r="C32" s="104"/>
      <c r="D32" s="105"/>
      <c r="E32" s="105"/>
      <c r="F32" s="105"/>
      <c r="G32" s="105"/>
      <c r="H32" s="105"/>
      <c r="I32" s="105"/>
      <c r="J32" s="105"/>
      <c r="K32" s="105"/>
      <c r="L32" s="105"/>
      <c r="M32" s="105"/>
      <c r="N32" s="105"/>
      <c r="O32" s="105"/>
      <c r="P32" s="105"/>
      <c r="Q32" s="105"/>
      <c r="R32" s="105"/>
      <c r="S32" s="106"/>
      <c r="T32" s="9"/>
    </row>
    <row r="33" spans="2:20" ht="11.25" customHeight="1" x14ac:dyDescent="0.25">
      <c r="B33" s="9"/>
      <c r="C33" s="133"/>
      <c r="D33" s="108"/>
      <c r="E33" s="108"/>
      <c r="F33" s="108"/>
      <c r="G33" s="108"/>
      <c r="H33" s="108"/>
      <c r="I33" s="108"/>
      <c r="J33" s="108"/>
      <c r="K33" s="108"/>
      <c r="L33" s="108"/>
      <c r="M33" s="108"/>
      <c r="N33" s="108"/>
      <c r="O33" s="108"/>
      <c r="P33" s="108"/>
      <c r="Q33" s="108"/>
      <c r="R33" s="108"/>
      <c r="S33" s="109"/>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31" t="s">
        <v>99</v>
      </c>
      <c r="D35" s="9"/>
      <c r="E35" s="9"/>
      <c r="F35" s="41"/>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111" t="str">
        <f>IF(F35="","",LOOKUP('Pg9'!F35,Níveis!B103:C106))</f>
        <v/>
      </c>
      <c r="D37" s="102"/>
      <c r="E37" s="102"/>
      <c r="F37" s="102"/>
      <c r="G37" s="102"/>
      <c r="H37" s="102"/>
      <c r="I37" s="102"/>
      <c r="J37" s="102"/>
      <c r="K37" s="102"/>
      <c r="L37" s="102"/>
      <c r="M37" s="102"/>
      <c r="N37" s="102"/>
      <c r="O37" s="102"/>
      <c r="P37" s="102"/>
      <c r="Q37" s="102"/>
      <c r="R37" s="102"/>
      <c r="S37" s="103"/>
      <c r="T37" s="9"/>
    </row>
    <row r="38" spans="2:20" x14ac:dyDescent="0.25">
      <c r="B38" s="9"/>
      <c r="C38" s="110"/>
      <c r="D38" s="105"/>
      <c r="E38" s="105"/>
      <c r="F38" s="105"/>
      <c r="G38" s="105"/>
      <c r="H38" s="105"/>
      <c r="I38" s="105"/>
      <c r="J38" s="105"/>
      <c r="K38" s="105"/>
      <c r="L38" s="105"/>
      <c r="M38" s="105"/>
      <c r="N38" s="105"/>
      <c r="O38" s="105"/>
      <c r="P38" s="105"/>
      <c r="Q38" s="105"/>
      <c r="R38" s="105"/>
      <c r="S38" s="106"/>
      <c r="T38" s="9"/>
    </row>
    <row r="39" spans="2:20" x14ac:dyDescent="0.25">
      <c r="B39" s="9"/>
      <c r="C39" s="107"/>
      <c r="D39" s="108"/>
      <c r="E39" s="108"/>
      <c r="F39" s="108"/>
      <c r="G39" s="108"/>
      <c r="H39" s="108"/>
      <c r="I39" s="108"/>
      <c r="J39" s="108"/>
      <c r="K39" s="108"/>
      <c r="L39" s="108"/>
      <c r="M39" s="108"/>
      <c r="N39" s="108"/>
      <c r="O39" s="108"/>
      <c r="P39" s="108"/>
      <c r="Q39" s="108"/>
      <c r="R39" s="108"/>
      <c r="S39" s="10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9" t="s">
        <v>120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112"/>
      <c r="D43" s="113"/>
      <c r="E43" s="113"/>
      <c r="F43" s="113"/>
      <c r="G43" s="113"/>
      <c r="H43" s="113"/>
      <c r="I43" s="113"/>
      <c r="J43" s="113"/>
      <c r="K43" s="113"/>
      <c r="L43" s="113"/>
      <c r="M43" s="113"/>
      <c r="N43" s="113"/>
      <c r="O43" s="113"/>
      <c r="P43" s="113"/>
      <c r="Q43" s="113"/>
      <c r="R43" s="113"/>
      <c r="S43" s="114"/>
      <c r="T43" s="9"/>
    </row>
    <row r="44" spans="2:20" x14ac:dyDescent="0.25">
      <c r="B44" s="9"/>
      <c r="C44" s="115"/>
      <c r="D44" s="116"/>
      <c r="E44" s="116"/>
      <c r="F44" s="116"/>
      <c r="G44" s="116"/>
      <c r="H44" s="116"/>
      <c r="I44" s="116"/>
      <c r="J44" s="116"/>
      <c r="K44" s="116"/>
      <c r="L44" s="116"/>
      <c r="M44" s="116"/>
      <c r="N44" s="116"/>
      <c r="O44" s="116"/>
      <c r="P44" s="116"/>
      <c r="Q44" s="116"/>
      <c r="R44" s="116"/>
      <c r="S44" s="117"/>
      <c r="T44" s="9"/>
    </row>
    <row r="45" spans="2:20" x14ac:dyDescent="0.25">
      <c r="B45" s="9"/>
      <c r="C45" s="115"/>
      <c r="D45" s="116"/>
      <c r="E45" s="116"/>
      <c r="F45" s="116"/>
      <c r="G45" s="116"/>
      <c r="H45" s="116"/>
      <c r="I45" s="116"/>
      <c r="J45" s="116"/>
      <c r="K45" s="116"/>
      <c r="L45" s="116"/>
      <c r="M45" s="116"/>
      <c r="N45" s="116"/>
      <c r="O45" s="116"/>
      <c r="P45" s="116"/>
      <c r="Q45" s="116"/>
      <c r="R45" s="116"/>
      <c r="S45" s="117"/>
      <c r="T45" s="9"/>
    </row>
    <row r="46" spans="2:20" x14ac:dyDescent="0.25">
      <c r="B46" s="9"/>
      <c r="C46" s="115"/>
      <c r="D46" s="116"/>
      <c r="E46" s="116"/>
      <c r="F46" s="116"/>
      <c r="G46" s="116"/>
      <c r="H46" s="116"/>
      <c r="I46" s="116"/>
      <c r="J46" s="116"/>
      <c r="K46" s="116"/>
      <c r="L46" s="116"/>
      <c r="M46" s="116"/>
      <c r="N46" s="116"/>
      <c r="O46" s="116"/>
      <c r="P46" s="116"/>
      <c r="Q46" s="116"/>
      <c r="R46" s="116"/>
      <c r="S46" s="117"/>
      <c r="T46" s="9"/>
    </row>
    <row r="47" spans="2:20" x14ac:dyDescent="0.25">
      <c r="B47" s="9"/>
      <c r="C47" s="115"/>
      <c r="D47" s="116"/>
      <c r="E47" s="116"/>
      <c r="F47" s="116"/>
      <c r="G47" s="116"/>
      <c r="H47" s="116"/>
      <c r="I47" s="116"/>
      <c r="J47" s="116"/>
      <c r="K47" s="116"/>
      <c r="L47" s="116"/>
      <c r="M47" s="116"/>
      <c r="N47" s="116"/>
      <c r="O47" s="116"/>
      <c r="P47" s="116"/>
      <c r="Q47" s="116"/>
      <c r="R47" s="116"/>
      <c r="S47" s="117"/>
      <c r="T47" s="9"/>
    </row>
    <row r="48" spans="2:20" x14ac:dyDescent="0.25">
      <c r="B48" s="9"/>
      <c r="C48" s="118"/>
      <c r="D48" s="119"/>
      <c r="E48" s="119"/>
      <c r="F48" s="119"/>
      <c r="G48" s="119"/>
      <c r="H48" s="119"/>
      <c r="I48" s="119"/>
      <c r="J48" s="119"/>
      <c r="K48" s="119"/>
      <c r="L48" s="119"/>
      <c r="M48" s="119"/>
      <c r="N48" s="119"/>
      <c r="O48" s="119"/>
      <c r="P48" s="119"/>
      <c r="Q48" s="119"/>
      <c r="R48" s="119"/>
      <c r="S48" s="120"/>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7" t="s">
        <v>297</v>
      </c>
      <c r="D50" s="38"/>
      <c r="E50" s="38"/>
      <c r="F50" s="12"/>
      <c r="G50" s="12"/>
      <c r="H50" s="31"/>
      <c r="I50" s="12"/>
      <c r="J50" s="12"/>
      <c r="K50" s="12"/>
      <c r="L50" s="31"/>
      <c r="M50" s="26"/>
      <c r="N50" s="26"/>
      <c r="O50" s="31"/>
      <c r="P50" s="31"/>
      <c r="Q50" s="31"/>
      <c r="R50" s="31"/>
      <c r="S50" s="31"/>
      <c r="T50" s="9"/>
    </row>
    <row r="51" spans="2:20" ht="6" customHeight="1" x14ac:dyDescent="0.25">
      <c r="B51" s="9"/>
      <c r="C51" s="27"/>
      <c r="D51" s="38"/>
      <c r="E51" s="38"/>
      <c r="F51" s="12"/>
      <c r="G51" s="12"/>
      <c r="H51" s="31"/>
      <c r="I51" s="12"/>
      <c r="J51" s="12"/>
      <c r="K51" s="12"/>
      <c r="L51" s="31"/>
      <c r="M51" s="26"/>
      <c r="N51" s="26"/>
      <c r="O51" s="31"/>
      <c r="P51" s="31"/>
      <c r="Q51" s="31"/>
      <c r="R51" s="31"/>
      <c r="S51" s="31"/>
      <c r="T51" s="9"/>
    </row>
    <row r="52" spans="2:20" x14ac:dyDescent="0.25">
      <c r="B52" s="9"/>
      <c r="C52" s="101" t="s">
        <v>370</v>
      </c>
      <c r="D52" s="102"/>
      <c r="E52" s="102"/>
      <c r="F52" s="102"/>
      <c r="G52" s="102"/>
      <c r="H52" s="102"/>
      <c r="I52" s="102"/>
      <c r="J52" s="102"/>
      <c r="K52" s="102"/>
      <c r="L52" s="102"/>
      <c r="M52" s="102"/>
      <c r="N52" s="102"/>
      <c r="O52" s="102"/>
      <c r="P52" s="102"/>
      <c r="Q52" s="102"/>
      <c r="R52" s="102"/>
      <c r="S52" s="103"/>
      <c r="T52" s="9"/>
    </row>
    <row r="53" spans="2:20" ht="15" customHeight="1" x14ac:dyDescent="0.25">
      <c r="B53" s="9"/>
      <c r="C53" s="133"/>
      <c r="D53" s="108"/>
      <c r="E53" s="108"/>
      <c r="F53" s="108"/>
      <c r="G53" s="108"/>
      <c r="H53" s="108"/>
      <c r="I53" s="108"/>
      <c r="J53" s="108"/>
      <c r="K53" s="108"/>
      <c r="L53" s="108"/>
      <c r="M53" s="108"/>
      <c r="N53" s="108"/>
      <c r="O53" s="108"/>
      <c r="P53" s="108"/>
      <c r="Q53" s="108"/>
      <c r="R53" s="108"/>
      <c r="S53" s="109"/>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31" t="s">
        <v>99</v>
      </c>
      <c r="D55" s="9"/>
      <c r="E55" s="9"/>
      <c r="F55" s="41"/>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111" t="str">
        <f>IF(F55="","",LOOKUP('Pg9'!F55,Níveis!B107:C111))</f>
        <v/>
      </c>
      <c r="D57" s="102"/>
      <c r="E57" s="102"/>
      <c r="F57" s="102"/>
      <c r="G57" s="102"/>
      <c r="H57" s="102"/>
      <c r="I57" s="102"/>
      <c r="J57" s="102"/>
      <c r="K57" s="102"/>
      <c r="L57" s="102"/>
      <c r="M57" s="102"/>
      <c r="N57" s="102"/>
      <c r="O57" s="102"/>
      <c r="P57" s="102"/>
      <c r="Q57" s="102"/>
      <c r="R57" s="102"/>
      <c r="S57" s="103"/>
      <c r="T57" s="9"/>
    </row>
    <row r="58" spans="2:20" x14ac:dyDescent="0.25">
      <c r="B58" s="9"/>
      <c r="C58" s="110"/>
      <c r="D58" s="105"/>
      <c r="E58" s="105"/>
      <c r="F58" s="105"/>
      <c r="G58" s="105"/>
      <c r="H58" s="105"/>
      <c r="I58" s="105"/>
      <c r="J58" s="105"/>
      <c r="K58" s="105"/>
      <c r="L58" s="105"/>
      <c r="M58" s="105"/>
      <c r="N58" s="105"/>
      <c r="O58" s="105"/>
      <c r="P58" s="105"/>
      <c r="Q58" s="105"/>
      <c r="R58" s="105"/>
      <c r="S58" s="106"/>
      <c r="T58" s="9"/>
    </row>
    <row r="59" spans="2:20" x14ac:dyDescent="0.25">
      <c r="B59" s="9"/>
      <c r="C59" s="107"/>
      <c r="D59" s="108"/>
      <c r="E59" s="108"/>
      <c r="F59" s="108"/>
      <c r="G59" s="108"/>
      <c r="H59" s="108"/>
      <c r="I59" s="108"/>
      <c r="J59" s="108"/>
      <c r="K59" s="108"/>
      <c r="L59" s="108"/>
      <c r="M59" s="108"/>
      <c r="N59" s="108"/>
      <c r="O59" s="108"/>
      <c r="P59" s="108"/>
      <c r="Q59" s="108"/>
      <c r="R59" s="108"/>
      <c r="S59" s="10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9" t="s">
        <v>120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2"/>
      <c r="D63" s="113"/>
      <c r="E63" s="113"/>
      <c r="F63" s="113"/>
      <c r="G63" s="113"/>
      <c r="H63" s="113"/>
      <c r="I63" s="113"/>
      <c r="J63" s="113"/>
      <c r="K63" s="113"/>
      <c r="L63" s="113"/>
      <c r="M63" s="113"/>
      <c r="N63" s="113"/>
      <c r="O63" s="113"/>
      <c r="P63" s="113"/>
      <c r="Q63" s="113"/>
      <c r="R63" s="113"/>
      <c r="S63" s="114"/>
      <c r="T63" s="9"/>
    </row>
    <row r="64" spans="2:20" x14ac:dyDescent="0.25">
      <c r="B64" s="9"/>
      <c r="C64" s="115"/>
      <c r="D64" s="116"/>
      <c r="E64" s="116"/>
      <c r="F64" s="116"/>
      <c r="G64" s="116"/>
      <c r="H64" s="116"/>
      <c r="I64" s="116"/>
      <c r="J64" s="116"/>
      <c r="K64" s="116"/>
      <c r="L64" s="116"/>
      <c r="M64" s="116"/>
      <c r="N64" s="116"/>
      <c r="O64" s="116"/>
      <c r="P64" s="116"/>
      <c r="Q64" s="116"/>
      <c r="R64" s="116"/>
      <c r="S64" s="117"/>
      <c r="T64" s="9"/>
    </row>
    <row r="65" spans="2:20" x14ac:dyDescent="0.25">
      <c r="B65" s="9"/>
      <c r="C65" s="115"/>
      <c r="D65" s="116"/>
      <c r="E65" s="116"/>
      <c r="F65" s="116"/>
      <c r="G65" s="116"/>
      <c r="H65" s="116"/>
      <c r="I65" s="116"/>
      <c r="J65" s="116"/>
      <c r="K65" s="116"/>
      <c r="L65" s="116"/>
      <c r="M65" s="116"/>
      <c r="N65" s="116"/>
      <c r="O65" s="116"/>
      <c r="P65" s="116"/>
      <c r="Q65" s="116"/>
      <c r="R65" s="116"/>
      <c r="S65" s="117"/>
      <c r="T65" s="9"/>
    </row>
    <row r="66" spans="2:20" x14ac:dyDescent="0.25">
      <c r="B66" s="9"/>
      <c r="C66" s="115"/>
      <c r="D66" s="116"/>
      <c r="E66" s="116"/>
      <c r="F66" s="116"/>
      <c r="G66" s="116"/>
      <c r="H66" s="116"/>
      <c r="I66" s="116"/>
      <c r="J66" s="116"/>
      <c r="K66" s="116"/>
      <c r="L66" s="116"/>
      <c r="M66" s="116"/>
      <c r="N66" s="116"/>
      <c r="O66" s="116"/>
      <c r="P66" s="116"/>
      <c r="Q66" s="116"/>
      <c r="R66" s="116"/>
      <c r="S66" s="117"/>
      <c r="T66" s="9"/>
    </row>
    <row r="67" spans="2:20" x14ac:dyDescent="0.25">
      <c r="B67" s="9"/>
      <c r="C67" s="115"/>
      <c r="D67" s="116"/>
      <c r="E67" s="116"/>
      <c r="F67" s="116"/>
      <c r="G67" s="116"/>
      <c r="H67" s="116"/>
      <c r="I67" s="116"/>
      <c r="J67" s="116"/>
      <c r="K67" s="116"/>
      <c r="L67" s="116"/>
      <c r="M67" s="116"/>
      <c r="N67" s="116"/>
      <c r="O67" s="116"/>
      <c r="P67" s="116"/>
      <c r="Q67" s="116"/>
      <c r="R67" s="116"/>
      <c r="S67" s="117"/>
      <c r="T67" s="9"/>
    </row>
    <row r="68" spans="2:20" x14ac:dyDescent="0.25">
      <c r="B68" s="9"/>
      <c r="C68" s="118"/>
      <c r="D68" s="119"/>
      <c r="E68" s="119"/>
      <c r="F68" s="119"/>
      <c r="G68" s="119"/>
      <c r="H68" s="119"/>
      <c r="I68" s="119"/>
      <c r="J68" s="119"/>
      <c r="K68" s="119"/>
      <c r="L68" s="119"/>
      <c r="M68" s="119"/>
      <c r="N68" s="119"/>
      <c r="O68" s="119"/>
      <c r="P68" s="119"/>
      <c r="Q68" s="119"/>
      <c r="R68" s="119"/>
      <c r="S68" s="120"/>
      <c r="T68" s="9"/>
    </row>
    <row r="69" spans="2:20" x14ac:dyDescent="0.25">
      <c r="B69" s="9"/>
      <c r="C69" s="40"/>
      <c r="D69" s="40"/>
      <c r="E69" s="40"/>
      <c r="F69" s="40"/>
      <c r="G69" s="40"/>
      <c r="H69" s="40"/>
      <c r="I69" s="40"/>
      <c r="J69" s="40"/>
      <c r="K69" s="40"/>
      <c r="L69" s="40"/>
      <c r="M69" s="40"/>
      <c r="N69" s="40"/>
      <c r="O69" s="40"/>
      <c r="P69" s="40"/>
      <c r="Q69" s="40"/>
      <c r="R69" s="40"/>
      <c r="S69" s="40"/>
      <c r="T69" s="9"/>
    </row>
    <row r="70" spans="2:20" x14ac:dyDescent="0.25">
      <c r="B70" s="9"/>
      <c r="C70" s="122"/>
      <c r="D70" s="122"/>
      <c r="E70" s="122"/>
      <c r="F70" s="122"/>
      <c r="G70" s="122"/>
      <c r="H70" s="122"/>
      <c r="I70" s="122"/>
      <c r="J70" s="122"/>
      <c r="K70" s="9"/>
      <c r="L70" s="122"/>
      <c r="M70" s="122"/>
      <c r="N70" s="122"/>
      <c r="O70" s="122"/>
      <c r="P70" s="122"/>
      <c r="Q70" s="122"/>
      <c r="R70" s="122"/>
      <c r="S70" s="122"/>
      <c r="T70" s="9"/>
    </row>
    <row r="71" spans="2:20" x14ac:dyDescent="0.25">
      <c r="B71" s="36"/>
      <c r="C71" s="34"/>
      <c r="D71" s="34"/>
      <c r="E71" s="34"/>
      <c r="F71" s="34"/>
      <c r="G71" s="34"/>
      <c r="H71" s="34"/>
      <c r="I71" s="34"/>
      <c r="J71" s="34"/>
      <c r="K71" s="34"/>
      <c r="L71" s="34"/>
      <c r="M71" s="34"/>
      <c r="N71" s="34"/>
      <c r="O71" s="34"/>
      <c r="P71" s="34"/>
      <c r="Q71" s="34"/>
      <c r="R71" s="34"/>
      <c r="S71" s="34"/>
      <c r="T71" s="34"/>
    </row>
    <row r="72" spans="2:20" ht="15" customHeight="1" x14ac:dyDescent="0.25">
      <c r="B72" s="34"/>
      <c r="C72" s="34"/>
      <c r="D72" s="34"/>
      <c r="E72" s="34"/>
      <c r="F72" s="34"/>
      <c r="G72" s="34"/>
      <c r="H72" s="34"/>
      <c r="I72" s="34"/>
      <c r="J72" s="34"/>
      <c r="K72" s="34"/>
      <c r="L72" s="34"/>
      <c r="M72" s="34"/>
      <c r="N72" s="34"/>
      <c r="O72" s="34"/>
      <c r="P72" s="34"/>
      <c r="Q72" s="34"/>
      <c r="R72" s="34"/>
      <c r="S72" s="34"/>
      <c r="T72" s="34"/>
    </row>
    <row r="73" spans="2:20" x14ac:dyDescent="0.25">
      <c r="B73" s="34"/>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sheetData>
  <sheetProtection algorithmName="SHA-512" hashValue="D/2vFgbVibPpk7rWJoafzakDysl/WaeGqov4HhgMnGN+kX/dUF19yf3WPhGZz5aGqYRacFqICGOdCgRzpupgaQ==" saltValue="kHqu9heX0+SJ293DuA9Qxw==" spinCount="100000" sheet="1" objects="1" scenarios="1"/>
  <mergeCells count="15">
    <mergeCell ref="F2:P3"/>
    <mergeCell ref="F4:P5"/>
    <mergeCell ref="R6:S7"/>
    <mergeCell ref="C70:J70"/>
    <mergeCell ref="L70:S70"/>
    <mergeCell ref="C11:S11"/>
    <mergeCell ref="C15:S17"/>
    <mergeCell ref="C21:S26"/>
    <mergeCell ref="C30:S33"/>
    <mergeCell ref="C37:S39"/>
    <mergeCell ref="C43:S48"/>
    <mergeCell ref="C52:S53"/>
    <mergeCell ref="C57:S59"/>
    <mergeCell ref="C63:S68"/>
    <mergeCell ref="E6:Q7"/>
  </mergeCells>
  <conditionalFormatting sqref="R6">
    <cfRule type="expression" dxfId="2" priority="1">
      <formula>$R$6&lt;&gt;""</formula>
    </cfRule>
  </conditionalFormatting>
  <dataValidations count="3">
    <dataValidation type="list" allowBlank="1" showInputMessage="1" showErrorMessage="1" sqref="F35 F13" xr:uid="{00000000-0002-0000-0900-000000000000}">
      <formula1>"1,2,3,4"</formula1>
    </dataValidation>
    <dataValidation type="textLength" operator="lessThan" showInputMessage="1" showErrorMessage="1" sqref="C21:S26" xr:uid="{00000000-0002-0000-0900-000001000000}">
      <formula1>1025</formula1>
    </dataValidation>
    <dataValidation type="list" allowBlank="1" showInputMessage="1" showErrorMessage="1" sqref="F55" xr:uid="{D5108557-F69A-4813-8847-259B5E3B718B}">
      <formula1>"1,2,3,4,5"</formula1>
    </dataValidation>
  </dataValidations>
  <printOptions horizontalCentered="1"/>
  <pageMargins left="0.11811023622047245" right="0.11811023622047245" top="0.59055118110236227" bottom="0.39370078740157483" header="0.31496062992125984" footer="0.31496062992125984"/>
  <pageSetup paperSize="9" scale="70"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X87"/>
  <sheetViews>
    <sheetView topLeftCell="A43" workbookViewId="0">
      <selection activeCell="F14" sqref="F1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298</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42" t="s">
        <v>299</v>
      </c>
      <c r="D11" s="143"/>
      <c r="E11" s="143"/>
      <c r="F11" s="143"/>
      <c r="G11" s="143"/>
      <c r="H11" s="143"/>
      <c r="I11" s="143"/>
      <c r="J11" s="143"/>
      <c r="K11" s="143"/>
      <c r="L11" s="143"/>
      <c r="M11" s="143"/>
      <c r="N11" s="143"/>
      <c r="O11" s="143"/>
      <c r="P11" s="143"/>
      <c r="Q11" s="143"/>
      <c r="R11" s="143"/>
      <c r="S11" s="144"/>
      <c r="T11" s="9"/>
    </row>
    <row r="12" spans="2:20" ht="21.75" customHeight="1" x14ac:dyDescent="0.25">
      <c r="B12" s="9"/>
      <c r="C12" s="145"/>
      <c r="D12" s="146"/>
      <c r="E12" s="146"/>
      <c r="F12" s="146"/>
      <c r="G12" s="146"/>
      <c r="H12" s="146"/>
      <c r="I12" s="146"/>
      <c r="J12" s="146"/>
      <c r="K12" s="146"/>
      <c r="L12" s="146"/>
      <c r="M12" s="146"/>
      <c r="N12" s="146"/>
      <c r="O12" s="146"/>
      <c r="P12" s="146"/>
      <c r="Q12" s="146"/>
      <c r="R12" s="146"/>
      <c r="S12" s="147"/>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71"/>
      <c r="G14" s="9"/>
      <c r="H14" s="9"/>
      <c r="I14" s="9"/>
      <c r="J14" s="9"/>
      <c r="K14" s="76"/>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11" t="str">
        <f>IF(F14="","",LOOKUP('Pg10'!F14,Níveis!B112:C115))</f>
        <v/>
      </c>
      <c r="D16" s="102"/>
      <c r="E16" s="102"/>
      <c r="F16" s="102"/>
      <c r="G16" s="102"/>
      <c r="H16" s="102"/>
      <c r="I16" s="102"/>
      <c r="J16" s="102"/>
      <c r="K16" s="102"/>
      <c r="L16" s="102"/>
      <c r="M16" s="102"/>
      <c r="N16" s="102"/>
      <c r="O16" s="102"/>
      <c r="P16" s="102"/>
      <c r="Q16" s="102"/>
      <c r="R16" s="102"/>
      <c r="S16" s="103"/>
      <c r="T16" s="9"/>
    </row>
    <row r="17" spans="2:20" x14ac:dyDescent="0.25">
      <c r="B17" s="9"/>
      <c r="C17" s="110"/>
      <c r="D17" s="105"/>
      <c r="E17" s="105"/>
      <c r="F17" s="105"/>
      <c r="G17" s="105"/>
      <c r="H17" s="105"/>
      <c r="I17" s="105"/>
      <c r="J17" s="105"/>
      <c r="K17" s="105"/>
      <c r="L17" s="105"/>
      <c r="M17" s="105"/>
      <c r="N17" s="105"/>
      <c r="O17" s="105"/>
      <c r="P17" s="105"/>
      <c r="Q17" s="105"/>
      <c r="R17" s="105"/>
      <c r="S17" s="106"/>
      <c r="T17" s="9"/>
    </row>
    <row r="18" spans="2:20" x14ac:dyDescent="0.25">
      <c r="B18" s="9"/>
      <c r="C18" s="107"/>
      <c r="D18" s="108"/>
      <c r="E18" s="108"/>
      <c r="F18" s="108"/>
      <c r="G18" s="108"/>
      <c r="H18" s="108"/>
      <c r="I18" s="108"/>
      <c r="J18" s="108"/>
      <c r="K18" s="108"/>
      <c r="L18" s="108"/>
      <c r="M18" s="108"/>
      <c r="N18" s="108"/>
      <c r="O18" s="108"/>
      <c r="P18" s="108"/>
      <c r="Q18" s="108"/>
      <c r="R18" s="108"/>
      <c r="S18" s="109"/>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2"/>
      <c r="D22" s="113"/>
      <c r="E22" s="113"/>
      <c r="F22" s="113"/>
      <c r="G22" s="113"/>
      <c r="H22" s="113"/>
      <c r="I22" s="113"/>
      <c r="J22" s="113"/>
      <c r="K22" s="113"/>
      <c r="L22" s="113"/>
      <c r="M22" s="113"/>
      <c r="N22" s="113"/>
      <c r="O22" s="113"/>
      <c r="P22" s="113"/>
      <c r="Q22" s="113"/>
      <c r="R22" s="113"/>
      <c r="S22" s="114"/>
      <c r="T22" s="9"/>
    </row>
    <row r="23" spans="2:20" x14ac:dyDescent="0.25">
      <c r="B23" s="9"/>
      <c r="C23" s="115"/>
      <c r="D23" s="116"/>
      <c r="E23" s="116"/>
      <c r="F23" s="116"/>
      <c r="G23" s="116"/>
      <c r="H23" s="116"/>
      <c r="I23" s="116"/>
      <c r="J23" s="116"/>
      <c r="K23" s="116"/>
      <c r="L23" s="116"/>
      <c r="M23" s="116"/>
      <c r="N23" s="116"/>
      <c r="O23" s="116"/>
      <c r="P23" s="116"/>
      <c r="Q23" s="116"/>
      <c r="R23" s="116"/>
      <c r="S23" s="117"/>
      <c r="T23" s="9"/>
    </row>
    <row r="24" spans="2:20" ht="15" customHeight="1" x14ac:dyDescent="0.25">
      <c r="B24" s="9"/>
      <c r="C24" s="115"/>
      <c r="D24" s="116"/>
      <c r="E24" s="116"/>
      <c r="F24" s="116"/>
      <c r="G24" s="116"/>
      <c r="H24" s="116"/>
      <c r="I24" s="116"/>
      <c r="J24" s="116"/>
      <c r="K24" s="116"/>
      <c r="L24" s="116"/>
      <c r="M24" s="116"/>
      <c r="N24" s="116"/>
      <c r="O24" s="116"/>
      <c r="P24" s="116"/>
      <c r="Q24" s="116"/>
      <c r="R24" s="116"/>
      <c r="S24" s="117"/>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8"/>
      <c r="D27" s="119"/>
      <c r="E27" s="119"/>
      <c r="F27" s="119"/>
      <c r="G27" s="119"/>
      <c r="H27" s="119"/>
      <c r="I27" s="119"/>
      <c r="J27" s="119"/>
      <c r="K27" s="119"/>
      <c r="L27" s="119"/>
      <c r="M27" s="119"/>
      <c r="N27" s="119"/>
      <c r="O27" s="119"/>
      <c r="P27" s="119"/>
      <c r="Q27" s="119"/>
      <c r="R27" s="119"/>
      <c r="S27" s="120"/>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131</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39" t="s">
        <v>300</v>
      </c>
      <c r="D31" s="140"/>
      <c r="E31" s="140"/>
      <c r="F31" s="140"/>
      <c r="G31" s="140"/>
      <c r="H31" s="140"/>
      <c r="I31" s="140"/>
      <c r="J31" s="140"/>
      <c r="K31" s="140"/>
      <c r="L31" s="140"/>
      <c r="M31" s="140"/>
      <c r="N31" s="140"/>
      <c r="O31" s="140"/>
      <c r="P31" s="140"/>
      <c r="Q31" s="140"/>
      <c r="R31" s="140"/>
      <c r="S31" s="141"/>
      <c r="T31" s="9"/>
    </row>
    <row r="32" spans="2:20" ht="6" customHeight="1" x14ac:dyDescent="0.25">
      <c r="B32" s="9"/>
      <c r="C32" s="72"/>
      <c r="D32" s="72"/>
      <c r="E32" s="72"/>
      <c r="F32" s="73"/>
      <c r="G32" s="72"/>
      <c r="H32" s="72"/>
      <c r="I32" s="72"/>
      <c r="J32" s="72"/>
      <c r="K32" s="72"/>
      <c r="L32" s="72"/>
      <c r="M32" s="72"/>
      <c r="N32" s="72"/>
      <c r="O32" s="72"/>
      <c r="P32" s="72"/>
      <c r="Q32" s="72"/>
      <c r="R32" s="72"/>
      <c r="S32" s="72"/>
      <c r="T32" s="9"/>
    </row>
    <row r="33" spans="2:20" x14ac:dyDescent="0.25">
      <c r="B33" s="9"/>
      <c r="C33" s="31" t="s">
        <v>99</v>
      </c>
      <c r="D33" s="9"/>
      <c r="E33" s="9"/>
      <c r="F33" s="71"/>
      <c r="G33" s="9"/>
      <c r="H33" s="9"/>
      <c r="I33" s="9"/>
      <c r="J33" s="9"/>
      <c r="K33" s="9"/>
      <c r="L33" s="9"/>
      <c r="M33" s="9"/>
      <c r="N33" s="9"/>
      <c r="O33" s="9"/>
      <c r="P33" s="9"/>
      <c r="Q33" s="9"/>
      <c r="R33" s="9"/>
      <c r="S33" s="9"/>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111" t="str">
        <f>IF(F33="","",LOOKUP('Pg10'!F33,Níveis!B116:C118))</f>
        <v/>
      </c>
      <c r="D35" s="102"/>
      <c r="E35" s="102"/>
      <c r="F35" s="102"/>
      <c r="G35" s="102"/>
      <c r="H35" s="102"/>
      <c r="I35" s="102"/>
      <c r="J35" s="102"/>
      <c r="K35" s="102"/>
      <c r="L35" s="102"/>
      <c r="M35" s="102"/>
      <c r="N35" s="102"/>
      <c r="O35" s="102"/>
      <c r="P35" s="102"/>
      <c r="Q35" s="102"/>
      <c r="R35" s="102"/>
      <c r="S35" s="103"/>
      <c r="T35" s="9"/>
    </row>
    <row r="36" spans="2:20" x14ac:dyDescent="0.25">
      <c r="B36" s="9"/>
      <c r="C36" s="110"/>
      <c r="D36" s="105"/>
      <c r="E36" s="105"/>
      <c r="F36" s="105"/>
      <c r="G36" s="105"/>
      <c r="H36" s="105"/>
      <c r="I36" s="105"/>
      <c r="J36" s="105"/>
      <c r="K36" s="105"/>
      <c r="L36" s="105"/>
      <c r="M36" s="105"/>
      <c r="N36" s="105"/>
      <c r="O36" s="105"/>
      <c r="P36" s="105"/>
      <c r="Q36" s="105"/>
      <c r="R36" s="105"/>
      <c r="S36" s="106"/>
      <c r="T36" s="9"/>
    </row>
    <row r="37" spans="2:20" x14ac:dyDescent="0.25">
      <c r="B37" s="9"/>
      <c r="C37" s="107"/>
      <c r="D37" s="108"/>
      <c r="E37" s="108"/>
      <c r="F37" s="108"/>
      <c r="G37" s="108"/>
      <c r="H37" s="108"/>
      <c r="I37" s="108"/>
      <c r="J37" s="108"/>
      <c r="K37" s="108"/>
      <c r="L37" s="108"/>
      <c r="M37" s="108"/>
      <c r="N37" s="108"/>
      <c r="O37" s="108"/>
      <c r="P37" s="108"/>
      <c r="Q37" s="108"/>
      <c r="R37" s="108"/>
      <c r="S37" s="10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9" t="s">
        <v>120</v>
      </c>
      <c r="D39" s="9"/>
      <c r="E39" s="9"/>
      <c r="F39" s="9"/>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12"/>
      <c r="D41" s="113"/>
      <c r="E41" s="113"/>
      <c r="F41" s="113"/>
      <c r="G41" s="113"/>
      <c r="H41" s="113"/>
      <c r="I41" s="113"/>
      <c r="J41" s="113"/>
      <c r="K41" s="113"/>
      <c r="L41" s="113"/>
      <c r="M41" s="113"/>
      <c r="N41" s="113"/>
      <c r="O41" s="113"/>
      <c r="P41" s="113"/>
      <c r="Q41" s="113"/>
      <c r="R41" s="113"/>
      <c r="S41" s="114"/>
      <c r="T41" s="9"/>
    </row>
    <row r="42" spans="2:20" x14ac:dyDescent="0.25">
      <c r="B42" s="9"/>
      <c r="C42" s="115"/>
      <c r="D42" s="116"/>
      <c r="E42" s="116"/>
      <c r="F42" s="116"/>
      <c r="G42" s="116"/>
      <c r="H42" s="116"/>
      <c r="I42" s="116"/>
      <c r="J42" s="116"/>
      <c r="K42" s="116"/>
      <c r="L42" s="116"/>
      <c r="M42" s="116"/>
      <c r="N42" s="116"/>
      <c r="O42" s="116"/>
      <c r="P42" s="116"/>
      <c r="Q42" s="116"/>
      <c r="R42" s="116"/>
      <c r="S42" s="117"/>
      <c r="T42" s="9"/>
    </row>
    <row r="43" spans="2:20" x14ac:dyDescent="0.25">
      <c r="B43" s="9"/>
      <c r="C43" s="115"/>
      <c r="D43" s="116"/>
      <c r="E43" s="116"/>
      <c r="F43" s="116"/>
      <c r="G43" s="116"/>
      <c r="H43" s="116"/>
      <c r="I43" s="116"/>
      <c r="J43" s="116"/>
      <c r="K43" s="116"/>
      <c r="L43" s="116"/>
      <c r="M43" s="116"/>
      <c r="N43" s="116"/>
      <c r="O43" s="116"/>
      <c r="P43" s="116"/>
      <c r="Q43" s="116"/>
      <c r="R43" s="116"/>
      <c r="S43" s="117"/>
      <c r="T43" s="9"/>
    </row>
    <row r="44" spans="2:20" x14ac:dyDescent="0.25">
      <c r="B44" s="9"/>
      <c r="C44" s="115"/>
      <c r="D44" s="116"/>
      <c r="E44" s="116"/>
      <c r="F44" s="116"/>
      <c r="G44" s="116"/>
      <c r="H44" s="116"/>
      <c r="I44" s="116"/>
      <c r="J44" s="116"/>
      <c r="K44" s="116"/>
      <c r="L44" s="116"/>
      <c r="M44" s="116"/>
      <c r="N44" s="116"/>
      <c r="O44" s="116"/>
      <c r="P44" s="116"/>
      <c r="Q44" s="116"/>
      <c r="R44" s="116"/>
      <c r="S44" s="117"/>
      <c r="T44" s="9"/>
    </row>
    <row r="45" spans="2:20" x14ac:dyDescent="0.25">
      <c r="B45" s="9"/>
      <c r="C45" s="115"/>
      <c r="D45" s="116"/>
      <c r="E45" s="116"/>
      <c r="F45" s="116"/>
      <c r="G45" s="116"/>
      <c r="H45" s="116"/>
      <c r="I45" s="116"/>
      <c r="J45" s="116"/>
      <c r="K45" s="116"/>
      <c r="L45" s="116"/>
      <c r="M45" s="116"/>
      <c r="N45" s="116"/>
      <c r="O45" s="116"/>
      <c r="P45" s="116"/>
      <c r="Q45" s="116"/>
      <c r="R45" s="116"/>
      <c r="S45" s="117"/>
      <c r="T45" s="9"/>
    </row>
    <row r="46" spans="2:20" x14ac:dyDescent="0.25">
      <c r="B46" s="9"/>
      <c r="C46" s="118"/>
      <c r="D46" s="119"/>
      <c r="E46" s="119"/>
      <c r="F46" s="119"/>
      <c r="G46" s="119"/>
      <c r="H46" s="119"/>
      <c r="I46" s="119"/>
      <c r="J46" s="119"/>
      <c r="K46" s="119"/>
      <c r="L46" s="119"/>
      <c r="M46" s="119"/>
      <c r="N46" s="119"/>
      <c r="O46" s="119"/>
      <c r="P46" s="119"/>
      <c r="Q46" s="119"/>
      <c r="R46" s="119"/>
      <c r="S46" s="120"/>
      <c r="T46" s="9"/>
    </row>
    <row r="47" spans="2:20" x14ac:dyDescent="0.25">
      <c r="B47" s="9"/>
      <c r="C47" s="9"/>
      <c r="D47" s="9"/>
      <c r="E47" s="9"/>
      <c r="F47" s="9"/>
      <c r="G47" s="9"/>
      <c r="H47" s="9"/>
      <c r="I47" s="9"/>
      <c r="J47" s="9"/>
      <c r="K47" s="9"/>
      <c r="L47" s="9"/>
      <c r="M47" s="9"/>
      <c r="N47" s="9"/>
      <c r="O47" s="9"/>
      <c r="P47" s="9"/>
      <c r="Q47" s="9"/>
      <c r="R47" s="9"/>
      <c r="S47" s="9"/>
      <c r="T47" s="9"/>
    </row>
    <row r="48" spans="2:20" ht="15.75" x14ac:dyDescent="0.25">
      <c r="B48" s="9"/>
      <c r="C48" s="27" t="s">
        <v>301</v>
      </c>
      <c r="D48" s="38"/>
      <c r="E48" s="38"/>
      <c r="F48" s="12"/>
      <c r="G48" s="12"/>
      <c r="H48" s="31"/>
      <c r="I48" s="12"/>
      <c r="J48" s="12"/>
      <c r="K48" s="12"/>
      <c r="L48" s="31"/>
      <c r="M48" s="26"/>
      <c r="N48" s="26"/>
      <c r="O48" s="31"/>
      <c r="P48" s="31"/>
      <c r="Q48" s="31"/>
      <c r="R48" s="31"/>
      <c r="S48" s="31"/>
      <c r="T48" s="9"/>
    </row>
    <row r="49" spans="2:20" ht="6" customHeight="1" x14ac:dyDescent="0.25">
      <c r="B49" s="9"/>
      <c r="C49" s="27"/>
      <c r="D49" s="38"/>
      <c r="E49" s="38"/>
      <c r="F49" s="12"/>
      <c r="G49" s="12"/>
      <c r="H49" s="31"/>
      <c r="I49" s="12"/>
      <c r="J49" s="12"/>
      <c r="K49" s="12"/>
      <c r="L49" s="31"/>
      <c r="M49" s="26"/>
      <c r="N49" s="26"/>
      <c r="O49" s="31"/>
      <c r="P49" s="31"/>
      <c r="Q49" s="31"/>
      <c r="R49" s="31"/>
      <c r="S49" s="31"/>
      <c r="T49" s="9"/>
    </row>
    <row r="50" spans="2:20" x14ac:dyDescent="0.25">
      <c r="B50" s="9"/>
      <c r="C50" s="101" t="s">
        <v>302</v>
      </c>
      <c r="D50" s="102"/>
      <c r="E50" s="102"/>
      <c r="F50" s="102"/>
      <c r="G50" s="102"/>
      <c r="H50" s="102"/>
      <c r="I50" s="102"/>
      <c r="J50" s="102"/>
      <c r="K50" s="102"/>
      <c r="L50" s="102"/>
      <c r="M50" s="102"/>
      <c r="N50" s="102"/>
      <c r="O50" s="102"/>
      <c r="P50" s="102"/>
      <c r="Q50" s="102"/>
      <c r="R50" s="102"/>
      <c r="S50" s="103"/>
      <c r="T50" s="9"/>
    </row>
    <row r="51" spans="2:20" ht="13.5" customHeight="1" x14ac:dyDescent="0.25">
      <c r="B51" s="9"/>
      <c r="C51" s="133"/>
      <c r="D51" s="108"/>
      <c r="E51" s="108"/>
      <c r="F51" s="108"/>
      <c r="G51" s="108"/>
      <c r="H51" s="108"/>
      <c r="I51" s="108"/>
      <c r="J51" s="108"/>
      <c r="K51" s="108"/>
      <c r="L51" s="108"/>
      <c r="M51" s="108"/>
      <c r="N51" s="108"/>
      <c r="O51" s="108"/>
      <c r="P51" s="108"/>
      <c r="Q51" s="108"/>
      <c r="R51" s="108"/>
      <c r="S51" s="109"/>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31" t="s">
        <v>99</v>
      </c>
      <c r="D53" s="9"/>
      <c r="E53" s="9"/>
      <c r="F53" s="41"/>
      <c r="G53" s="9"/>
      <c r="H53" s="9"/>
      <c r="I53" s="9"/>
      <c r="J53" s="9"/>
      <c r="K53" s="9"/>
      <c r="L53" s="9"/>
      <c r="M53" s="9"/>
      <c r="N53" s="9"/>
      <c r="O53" s="9"/>
      <c r="P53" s="9"/>
      <c r="Q53" s="9"/>
      <c r="R53" s="9"/>
      <c r="S53" s="9"/>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111" t="str">
        <f>IF(F53="","",LOOKUP('Pg10'!F53,Níveis!B119:C123))</f>
        <v/>
      </c>
      <c r="D55" s="102"/>
      <c r="E55" s="102"/>
      <c r="F55" s="102"/>
      <c r="G55" s="102"/>
      <c r="H55" s="102"/>
      <c r="I55" s="102"/>
      <c r="J55" s="102"/>
      <c r="K55" s="102"/>
      <c r="L55" s="102"/>
      <c r="M55" s="102"/>
      <c r="N55" s="102"/>
      <c r="O55" s="102"/>
      <c r="P55" s="102"/>
      <c r="Q55" s="102"/>
      <c r="R55" s="102"/>
      <c r="S55" s="103"/>
      <c r="T55" s="9"/>
    </row>
    <row r="56" spans="2:20" x14ac:dyDescent="0.25">
      <c r="B56" s="9"/>
      <c r="C56" s="110"/>
      <c r="D56" s="105"/>
      <c r="E56" s="105"/>
      <c r="F56" s="105"/>
      <c r="G56" s="105"/>
      <c r="H56" s="105"/>
      <c r="I56" s="105"/>
      <c r="J56" s="105"/>
      <c r="K56" s="105"/>
      <c r="L56" s="105"/>
      <c r="M56" s="105"/>
      <c r="N56" s="105"/>
      <c r="O56" s="105"/>
      <c r="P56" s="105"/>
      <c r="Q56" s="105"/>
      <c r="R56" s="105"/>
      <c r="S56" s="106"/>
      <c r="T56" s="9"/>
    </row>
    <row r="57" spans="2:20" x14ac:dyDescent="0.25">
      <c r="B57" s="9"/>
      <c r="C57" s="107"/>
      <c r="D57" s="108"/>
      <c r="E57" s="108"/>
      <c r="F57" s="108"/>
      <c r="G57" s="108"/>
      <c r="H57" s="108"/>
      <c r="I57" s="108"/>
      <c r="J57" s="108"/>
      <c r="K57" s="108"/>
      <c r="L57" s="108"/>
      <c r="M57" s="108"/>
      <c r="N57" s="108"/>
      <c r="O57" s="108"/>
      <c r="P57" s="108"/>
      <c r="Q57" s="108"/>
      <c r="R57" s="108"/>
      <c r="S57" s="109"/>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9" t="s">
        <v>120</v>
      </c>
      <c r="D59" s="9"/>
      <c r="E59" s="9"/>
      <c r="F59" s="9"/>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12"/>
      <c r="D61" s="113"/>
      <c r="E61" s="113"/>
      <c r="F61" s="113"/>
      <c r="G61" s="113"/>
      <c r="H61" s="113"/>
      <c r="I61" s="113"/>
      <c r="J61" s="113"/>
      <c r="K61" s="113"/>
      <c r="L61" s="113"/>
      <c r="M61" s="113"/>
      <c r="N61" s="113"/>
      <c r="O61" s="113"/>
      <c r="P61" s="113"/>
      <c r="Q61" s="113"/>
      <c r="R61" s="113"/>
      <c r="S61" s="114"/>
      <c r="T61" s="9"/>
    </row>
    <row r="62" spans="2:20" x14ac:dyDescent="0.25">
      <c r="B62" s="9"/>
      <c r="C62" s="115"/>
      <c r="D62" s="116"/>
      <c r="E62" s="116"/>
      <c r="F62" s="116"/>
      <c r="G62" s="116"/>
      <c r="H62" s="116"/>
      <c r="I62" s="116"/>
      <c r="J62" s="116"/>
      <c r="K62" s="116"/>
      <c r="L62" s="116"/>
      <c r="M62" s="116"/>
      <c r="N62" s="116"/>
      <c r="O62" s="116"/>
      <c r="P62" s="116"/>
      <c r="Q62" s="116"/>
      <c r="R62" s="116"/>
      <c r="S62" s="117"/>
      <c r="T62" s="9"/>
    </row>
    <row r="63" spans="2:20" x14ac:dyDescent="0.25">
      <c r="B63" s="9"/>
      <c r="C63" s="115"/>
      <c r="D63" s="116"/>
      <c r="E63" s="116"/>
      <c r="F63" s="116"/>
      <c r="G63" s="116"/>
      <c r="H63" s="116"/>
      <c r="I63" s="116"/>
      <c r="J63" s="116"/>
      <c r="K63" s="116"/>
      <c r="L63" s="116"/>
      <c r="M63" s="116"/>
      <c r="N63" s="116"/>
      <c r="O63" s="116"/>
      <c r="P63" s="116"/>
      <c r="Q63" s="116"/>
      <c r="R63" s="116"/>
      <c r="S63" s="117"/>
      <c r="T63" s="9"/>
    </row>
    <row r="64" spans="2:20" x14ac:dyDescent="0.25">
      <c r="B64" s="9"/>
      <c r="C64" s="115"/>
      <c r="D64" s="116"/>
      <c r="E64" s="116"/>
      <c r="F64" s="116"/>
      <c r="G64" s="116"/>
      <c r="H64" s="116"/>
      <c r="I64" s="116"/>
      <c r="J64" s="116"/>
      <c r="K64" s="116"/>
      <c r="L64" s="116"/>
      <c r="M64" s="116"/>
      <c r="N64" s="116"/>
      <c r="O64" s="116"/>
      <c r="P64" s="116"/>
      <c r="Q64" s="116"/>
      <c r="R64" s="116"/>
      <c r="S64" s="117"/>
      <c r="T64" s="9"/>
    </row>
    <row r="65" spans="2:20" x14ac:dyDescent="0.25">
      <c r="B65" s="9"/>
      <c r="C65" s="115"/>
      <c r="D65" s="116"/>
      <c r="E65" s="116"/>
      <c r="F65" s="116"/>
      <c r="G65" s="116"/>
      <c r="H65" s="116"/>
      <c r="I65" s="116"/>
      <c r="J65" s="116"/>
      <c r="K65" s="116"/>
      <c r="L65" s="116"/>
      <c r="M65" s="116"/>
      <c r="N65" s="116"/>
      <c r="O65" s="116"/>
      <c r="P65" s="116"/>
      <c r="Q65" s="116"/>
      <c r="R65" s="116"/>
      <c r="S65" s="117"/>
      <c r="T65" s="9"/>
    </row>
    <row r="66" spans="2:20" x14ac:dyDescent="0.25">
      <c r="B66" s="9"/>
      <c r="C66" s="118"/>
      <c r="D66" s="119"/>
      <c r="E66" s="119"/>
      <c r="F66" s="119"/>
      <c r="G66" s="119"/>
      <c r="H66" s="119"/>
      <c r="I66" s="119"/>
      <c r="J66" s="119"/>
      <c r="K66" s="119"/>
      <c r="L66" s="119"/>
      <c r="M66" s="119"/>
      <c r="N66" s="119"/>
      <c r="O66" s="119"/>
      <c r="P66" s="119"/>
      <c r="Q66" s="119"/>
      <c r="R66" s="119"/>
      <c r="S66" s="120"/>
      <c r="T66" s="9"/>
    </row>
    <row r="67" spans="2:20" x14ac:dyDescent="0.25">
      <c r="B67" s="9"/>
      <c r="C67" s="40"/>
      <c r="D67" s="40"/>
      <c r="E67" s="40"/>
      <c r="F67" s="40"/>
      <c r="G67" s="40"/>
      <c r="H67" s="40"/>
      <c r="I67" s="40"/>
      <c r="J67" s="40"/>
      <c r="K67" s="40"/>
      <c r="L67" s="40"/>
      <c r="M67" s="40"/>
      <c r="N67" s="40"/>
      <c r="O67" s="40"/>
      <c r="P67" s="40"/>
      <c r="Q67" s="40"/>
      <c r="R67" s="40"/>
      <c r="S67" s="40"/>
      <c r="T67" s="9"/>
    </row>
    <row r="68" spans="2:20" ht="15.75" x14ac:dyDescent="0.25">
      <c r="B68" s="9"/>
      <c r="C68" s="27" t="s">
        <v>303</v>
      </c>
      <c r="D68" s="38"/>
      <c r="E68" s="38"/>
      <c r="F68" s="12"/>
      <c r="G68" s="12"/>
      <c r="H68" s="31"/>
      <c r="I68" s="12"/>
      <c r="J68" s="12"/>
      <c r="K68" s="12"/>
      <c r="L68" s="31"/>
      <c r="M68" s="26"/>
      <c r="N68" s="26"/>
      <c r="O68" s="31"/>
      <c r="P68" s="31"/>
      <c r="Q68" s="31"/>
      <c r="R68" s="31"/>
      <c r="S68" s="31"/>
      <c r="T68" s="9"/>
    </row>
    <row r="69" spans="2:20" ht="15.75" x14ac:dyDescent="0.25">
      <c r="B69" s="9"/>
      <c r="C69" s="27"/>
      <c r="D69" s="38"/>
      <c r="E69" s="38"/>
      <c r="F69" s="12"/>
      <c r="G69" s="12"/>
      <c r="H69" s="31"/>
      <c r="I69" s="12"/>
      <c r="J69" s="12"/>
      <c r="K69" s="12"/>
      <c r="L69" s="31"/>
      <c r="M69" s="26"/>
      <c r="N69" s="26"/>
      <c r="O69" s="31"/>
      <c r="P69" s="31"/>
      <c r="Q69" s="31"/>
      <c r="R69" s="31"/>
      <c r="S69" s="31"/>
      <c r="T69" s="9"/>
    </row>
    <row r="70" spans="2:20" ht="15" customHeight="1" x14ac:dyDescent="0.25">
      <c r="B70" s="9"/>
      <c r="C70" s="101" t="s">
        <v>304</v>
      </c>
      <c r="D70" s="102"/>
      <c r="E70" s="102"/>
      <c r="F70" s="102"/>
      <c r="G70" s="102"/>
      <c r="H70" s="102"/>
      <c r="I70" s="102"/>
      <c r="J70" s="102"/>
      <c r="K70" s="102"/>
      <c r="L70" s="102"/>
      <c r="M70" s="102"/>
      <c r="N70" s="102"/>
      <c r="O70" s="102"/>
      <c r="P70" s="102"/>
      <c r="Q70" s="102"/>
      <c r="R70" s="102"/>
      <c r="S70" s="103"/>
      <c r="T70" s="9"/>
    </row>
    <row r="71" spans="2:20" x14ac:dyDescent="0.25">
      <c r="B71" s="9"/>
      <c r="C71" s="133"/>
      <c r="D71" s="108"/>
      <c r="E71" s="108"/>
      <c r="F71" s="108"/>
      <c r="G71" s="108"/>
      <c r="H71" s="108"/>
      <c r="I71" s="108"/>
      <c r="J71" s="108"/>
      <c r="K71" s="108"/>
      <c r="L71" s="108"/>
      <c r="M71" s="108"/>
      <c r="N71" s="108"/>
      <c r="O71" s="108"/>
      <c r="P71" s="108"/>
      <c r="Q71" s="108"/>
      <c r="R71" s="108"/>
      <c r="S71" s="109"/>
      <c r="T71" s="9"/>
    </row>
    <row r="72" spans="2:20" ht="6" customHeight="1" x14ac:dyDescent="0.25">
      <c r="B72" s="9"/>
      <c r="C72" s="9"/>
      <c r="D72" s="9"/>
      <c r="E72" s="9"/>
      <c r="F72" s="9"/>
      <c r="G72" s="9"/>
      <c r="H72" s="9"/>
      <c r="I72" s="9"/>
      <c r="J72" s="9"/>
      <c r="K72" s="9"/>
      <c r="L72" s="9"/>
      <c r="M72" s="9"/>
      <c r="N72" s="9"/>
      <c r="O72" s="9"/>
      <c r="P72" s="9"/>
      <c r="Q72" s="9"/>
      <c r="R72" s="9"/>
      <c r="S72" s="9"/>
      <c r="T72" s="9"/>
    </row>
    <row r="73" spans="2:20" x14ac:dyDescent="0.25">
      <c r="B73" s="9"/>
      <c r="C73" s="31" t="s">
        <v>99</v>
      </c>
      <c r="D73" s="9"/>
      <c r="E73" s="9"/>
      <c r="F73" s="41"/>
      <c r="G73" s="9"/>
      <c r="H73" s="9"/>
      <c r="I73" s="9"/>
      <c r="J73" s="9"/>
      <c r="K73" s="9"/>
      <c r="L73" s="9"/>
      <c r="M73" s="9"/>
      <c r="N73" s="9"/>
      <c r="O73" s="9"/>
      <c r="P73" s="9"/>
      <c r="Q73" s="9"/>
      <c r="R73" s="9"/>
      <c r="S73" s="9"/>
      <c r="T73" s="9"/>
    </row>
    <row r="74" spans="2:20" ht="6" customHeight="1" x14ac:dyDescent="0.25">
      <c r="B74" s="9"/>
      <c r="C74" s="9"/>
      <c r="D74" s="9"/>
      <c r="E74" s="9"/>
      <c r="F74" s="9"/>
      <c r="G74" s="9"/>
      <c r="H74" s="9"/>
      <c r="I74" s="9"/>
      <c r="J74" s="9"/>
      <c r="K74" s="9"/>
      <c r="L74" s="9"/>
      <c r="M74" s="9"/>
      <c r="N74" s="9"/>
      <c r="O74" s="9"/>
      <c r="P74" s="9"/>
      <c r="Q74" s="9"/>
      <c r="R74" s="9"/>
      <c r="S74" s="9"/>
      <c r="T74" s="9"/>
    </row>
    <row r="75" spans="2:20" x14ac:dyDescent="0.25">
      <c r="B75" s="9"/>
      <c r="C75" s="111" t="str">
        <f>IF(F73="","",LOOKUP('Pg10'!F73,Níveis!B124:C126))</f>
        <v/>
      </c>
      <c r="D75" s="102"/>
      <c r="E75" s="102"/>
      <c r="F75" s="102"/>
      <c r="G75" s="102"/>
      <c r="H75" s="102"/>
      <c r="I75" s="102"/>
      <c r="J75" s="102"/>
      <c r="K75" s="102"/>
      <c r="L75" s="102"/>
      <c r="M75" s="102"/>
      <c r="N75" s="102"/>
      <c r="O75" s="102"/>
      <c r="P75" s="102"/>
      <c r="Q75" s="102"/>
      <c r="R75" s="102"/>
      <c r="S75" s="103"/>
      <c r="T75" s="9"/>
    </row>
    <row r="76" spans="2:20" x14ac:dyDescent="0.25">
      <c r="B76" s="9"/>
      <c r="C76" s="110"/>
      <c r="D76" s="105"/>
      <c r="E76" s="105"/>
      <c r="F76" s="105"/>
      <c r="G76" s="105"/>
      <c r="H76" s="105"/>
      <c r="I76" s="105"/>
      <c r="J76" s="105"/>
      <c r="K76" s="105"/>
      <c r="L76" s="105"/>
      <c r="M76" s="105"/>
      <c r="N76" s="105"/>
      <c r="O76" s="105"/>
      <c r="P76" s="105"/>
      <c r="Q76" s="105"/>
      <c r="R76" s="105"/>
      <c r="S76" s="106"/>
      <c r="T76" s="9"/>
    </row>
    <row r="77" spans="2:20" x14ac:dyDescent="0.25">
      <c r="B77" s="9"/>
      <c r="C77" s="107"/>
      <c r="D77" s="108"/>
      <c r="E77" s="108"/>
      <c r="F77" s="108"/>
      <c r="G77" s="108"/>
      <c r="H77" s="108"/>
      <c r="I77" s="108"/>
      <c r="J77" s="108"/>
      <c r="K77" s="108"/>
      <c r="L77" s="108"/>
      <c r="M77" s="108"/>
      <c r="N77" s="108"/>
      <c r="O77" s="108"/>
      <c r="P77" s="108"/>
      <c r="Q77" s="108"/>
      <c r="R77" s="108"/>
      <c r="S77" s="109"/>
      <c r="T77" s="9"/>
    </row>
    <row r="78" spans="2:20" ht="6" customHeight="1" x14ac:dyDescent="0.25">
      <c r="B78" s="9"/>
      <c r="C78" s="9"/>
      <c r="D78" s="9"/>
      <c r="E78" s="9"/>
      <c r="F78" s="9"/>
      <c r="G78" s="9"/>
      <c r="H78" s="9"/>
      <c r="I78" s="9"/>
      <c r="J78" s="9"/>
      <c r="K78" s="9"/>
      <c r="L78" s="9"/>
      <c r="M78" s="9"/>
      <c r="N78" s="9"/>
      <c r="O78" s="9"/>
      <c r="P78" s="9"/>
      <c r="Q78" s="9"/>
      <c r="R78" s="9"/>
      <c r="S78" s="9"/>
      <c r="T78" s="9"/>
    </row>
    <row r="79" spans="2:20" x14ac:dyDescent="0.25">
      <c r="B79" s="9"/>
      <c r="C79" s="39" t="s">
        <v>120</v>
      </c>
      <c r="D79" s="9"/>
      <c r="E79" s="9"/>
      <c r="F79" s="9"/>
      <c r="G79" s="9"/>
      <c r="H79" s="9"/>
      <c r="I79" s="9"/>
      <c r="J79" s="9"/>
      <c r="K79" s="9"/>
      <c r="L79" s="9"/>
      <c r="M79" s="9"/>
      <c r="N79" s="9"/>
      <c r="O79" s="9"/>
      <c r="P79" s="9"/>
      <c r="Q79" s="9"/>
      <c r="R79" s="9"/>
      <c r="S79" s="9"/>
      <c r="T79" s="9"/>
    </row>
    <row r="80" spans="2:20" ht="6" customHeight="1" x14ac:dyDescent="0.25">
      <c r="B80" s="9"/>
      <c r="C80" s="9"/>
      <c r="D80" s="9"/>
      <c r="E80" s="9"/>
      <c r="F80" s="9"/>
      <c r="G80" s="9"/>
      <c r="H80" s="9"/>
      <c r="I80" s="9"/>
      <c r="J80" s="9"/>
      <c r="K80" s="9"/>
      <c r="L80" s="9"/>
      <c r="M80" s="9"/>
      <c r="N80" s="9"/>
      <c r="O80" s="9"/>
      <c r="P80" s="9"/>
      <c r="Q80" s="9"/>
      <c r="R80" s="9"/>
      <c r="S80" s="9"/>
      <c r="T80" s="9"/>
    </row>
    <row r="81" spans="2:20" x14ac:dyDescent="0.25">
      <c r="B81" s="9"/>
      <c r="C81" s="112"/>
      <c r="D81" s="113"/>
      <c r="E81" s="113"/>
      <c r="F81" s="113"/>
      <c r="G81" s="113"/>
      <c r="H81" s="113"/>
      <c r="I81" s="113"/>
      <c r="J81" s="113"/>
      <c r="K81" s="113"/>
      <c r="L81" s="113"/>
      <c r="M81" s="113"/>
      <c r="N81" s="113"/>
      <c r="O81" s="113"/>
      <c r="P81" s="113"/>
      <c r="Q81" s="113"/>
      <c r="R81" s="113"/>
      <c r="S81" s="114"/>
      <c r="T81" s="9"/>
    </row>
    <row r="82" spans="2:20" x14ac:dyDescent="0.25">
      <c r="B82" s="9"/>
      <c r="C82" s="115"/>
      <c r="D82" s="116"/>
      <c r="E82" s="116"/>
      <c r="F82" s="116"/>
      <c r="G82" s="116"/>
      <c r="H82" s="116"/>
      <c r="I82" s="116"/>
      <c r="J82" s="116"/>
      <c r="K82" s="116"/>
      <c r="L82" s="116"/>
      <c r="M82" s="116"/>
      <c r="N82" s="116"/>
      <c r="O82" s="116"/>
      <c r="P82" s="116"/>
      <c r="Q82" s="116"/>
      <c r="R82" s="116"/>
      <c r="S82" s="117"/>
      <c r="T82" s="9"/>
    </row>
    <row r="83" spans="2:20" x14ac:dyDescent="0.25">
      <c r="B83" s="9"/>
      <c r="C83" s="115"/>
      <c r="D83" s="116"/>
      <c r="E83" s="116"/>
      <c r="F83" s="116"/>
      <c r="G83" s="116"/>
      <c r="H83" s="116"/>
      <c r="I83" s="116"/>
      <c r="J83" s="116"/>
      <c r="K83" s="116"/>
      <c r="L83" s="116"/>
      <c r="M83" s="116"/>
      <c r="N83" s="116"/>
      <c r="O83" s="116"/>
      <c r="P83" s="116"/>
      <c r="Q83" s="116"/>
      <c r="R83" s="116"/>
      <c r="S83" s="117"/>
      <c r="T83" s="9"/>
    </row>
    <row r="84" spans="2:20" x14ac:dyDescent="0.25">
      <c r="B84" s="9"/>
      <c r="C84" s="115"/>
      <c r="D84" s="116"/>
      <c r="E84" s="116"/>
      <c r="F84" s="116"/>
      <c r="G84" s="116"/>
      <c r="H84" s="116"/>
      <c r="I84" s="116"/>
      <c r="J84" s="116"/>
      <c r="K84" s="116"/>
      <c r="L84" s="116"/>
      <c r="M84" s="116"/>
      <c r="N84" s="116"/>
      <c r="O84" s="116"/>
      <c r="P84" s="116"/>
      <c r="Q84" s="116"/>
      <c r="R84" s="116"/>
      <c r="S84" s="117"/>
      <c r="T84" s="9"/>
    </row>
    <row r="85" spans="2:20" x14ac:dyDescent="0.25">
      <c r="B85" s="9"/>
      <c r="C85" s="115"/>
      <c r="D85" s="116"/>
      <c r="E85" s="116"/>
      <c r="F85" s="116"/>
      <c r="G85" s="116"/>
      <c r="H85" s="116"/>
      <c r="I85" s="116"/>
      <c r="J85" s="116"/>
      <c r="K85" s="116"/>
      <c r="L85" s="116"/>
      <c r="M85" s="116"/>
      <c r="N85" s="116"/>
      <c r="O85" s="116"/>
      <c r="P85" s="116"/>
      <c r="Q85" s="116"/>
      <c r="R85" s="116"/>
      <c r="S85" s="117"/>
      <c r="T85" s="9"/>
    </row>
    <row r="86" spans="2:20" x14ac:dyDescent="0.25">
      <c r="B86" s="9"/>
      <c r="C86" s="118"/>
      <c r="D86" s="119"/>
      <c r="E86" s="119"/>
      <c r="F86" s="119"/>
      <c r="G86" s="119"/>
      <c r="H86" s="119"/>
      <c r="I86" s="119"/>
      <c r="J86" s="119"/>
      <c r="K86" s="119"/>
      <c r="L86" s="119"/>
      <c r="M86" s="119"/>
      <c r="N86" s="119"/>
      <c r="O86" s="119"/>
      <c r="P86" s="119"/>
      <c r="Q86" s="119"/>
      <c r="R86" s="119"/>
      <c r="S86" s="120"/>
      <c r="T86" s="9"/>
    </row>
    <row r="87" spans="2:20" x14ac:dyDescent="0.25">
      <c r="B87" s="9"/>
      <c r="C87" s="40"/>
      <c r="D87" s="40"/>
      <c r="E87" s="40"/>
      <c r="F87" s="40"/>
      <c r="G87" s="40"/>
      <c r="H87" s="40"/>
      <c r="I87" s="40"/>
      <c r="J87" s="40"/>
      <c r="K87" s="40"/>
      <c r="L87" s="40"/>
      <c r="M87" s="40"/>
      <c r="N87" s="40"/>
      <c r="O87" s="40"/>
      <c r="P87" s="40"/>
      <c r="Q87" s="40"/>
      <c r="R87" s="40"/>
      <c r="S87" s="40"/>
      <c r="T87" s="9"/>
    </row>
  </sheetData>
  <sheetProtection algorithmName="SHA-512" hashValue="Ly9+M/OELmjPWHDVedM5rSjBiYlKo/Sqhs/RywSNkEJHGKd6i0+YInbQkwEMPcPMZ8iyBR0LS/QDD9NiUnmB9A==" saltValue="ULJyYreuhZ7bXg7Pd0usPg==" spinCount="100000" sheet="1" objects="1" scenarios="1"/>
  <mergeCells count="16">
    <mergeCell ref="F2:P3"/>
    <mergeCell ref="F4:P5"/>
    <mergeCell ref="R6:S7"/>
    <mergeCell ref="C11:S12"/>
    <mergeCell ref="E6:Q7"/>
    <mergeCell ref="C16:S18"/>
    <mergeCell ref="C81:S86"/>
    <mergeCell ref="C75:S77"/>
    <mergeCell ref="C70:S71"/>
    <mergeCell ref="C22:S27"/>
    <mergeCell ref="C31:S31"/>
    <mergeCell ref="C35:S37"/>
    <mergeCell ref="C41:S46"/>
    <mergeCell ref="C50:S51"/>
    <mergeCell ref="C55:S57"/>
    <mergeCell ref="C61:S66"/>
  </mergeCells>
  <conditionalFormatting sqref="R6">
    <cfRule type="expression" dxfId="1" priority="1">
      <formula>$R$6&lt;&gt;""</formula>
    </cfRule>
  </conditionalFormatting>
  <dataValidations count="4">
    <dataValidation type="textLength" operator="lessThan" showInputMessage="1" showErrorMessage="1" sqref="C22:S27" xr:uid="{00000000-0002-0000-0A00-000000000000}">
      <formula1>1025</formula1>
    </dataValidation>
    <dataValidation type="list" allowBlank="1" showInputMessage="1" showErrorMessage="1" sqref="F14" xr:uid="{00000000-0002-0000-0A00-000001000000}">
      <formula1>"1,2,3,4"</formula1>
    </dataValidation>
    <dataValidation type="list" allowBlank="1" showInputMessage="1" showErrorMessage="1" sqref="F33 F73" xr:uid="{00000000-0002-0000-0A00-000002000000}">
      <formula1>"1,2,3"</formula1>
    </dataValidation>
    <dataValidation type="list" allowBlank="1" showInputMessage="1" showErrorMessage="1" sqref="F53" xr:uid="{00000000-0002-0000-0A00-000003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72"/>
  <sheetViews>
    <sheetView showGridLines="0" topLeftCell="A37" zoomScale="98" zoomScaleNormal="98" zoomScaleSheetLayoutView="100" workbookViewId="0">
      <selection activeCell="C63" sqref="C63:K63"/>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9" width="7.42578125" style="35" customWidth="1" collapsed="1"/>
    <col min="10" max="10" width="8.85546875" style="35" customWidth="1" collapsed="1"/>
    <col min="11" max="11" width="7.42578125" style="35" customWidth="1" collapsed="1"/>
    <col min="12" max="13" width="3.140625" style="35" customWidth="1" collapsed="1"/>
    <col min="14" max="14" width="4.28515625" style="35" customWidth="1" collapsed="1"/>
    <col min="15" max="15" width="8.7109375" style="35" customWidth="1" collapsed="1"/>
    <col min="16" max="17" width="8.140625" style="35" customWidth="1" collapsed="1"/>
    <col min="18" max="18" width="4" style="35" customWidth="1" collapsed="1"/>
    <col min="19" max="19" width="10.42578125" style="35" customWidth="1" collapsed="1"/>
    <col min="20" max="20" width="6.7109375" style="35" customWidth="1" collapsed="1"/>
    <col min="21" max="21" width="5.140625" style="35" customWidth="1" collapsed="1"/>
    <col min="22" max="22" width="7.42578125" style="35" customWidth="1" collapsed="1"/>
    <col min="23" max="23" width="1.7109375" style="35" customWidth="1" collapsed="1"/>
    <col min="24" max="24" width="10.5703125" style="35" hidden="1" customWidth="1" collapsed="1"/>
    <col min="25" max="25" width="12.7109375" style="35" hidden="1" customWidth="1" collapsed="1"/>
    <col min="26" max="16384" width="9.140625" style="35" collapsed="1"/>
  </cols>
  <sheetData>
    <row r="2" spans="2:37" ht="15" customHeight="1" x14ac:dyDescent="0.25">
      <c r="B2" s="46"/>
      <c r="C2" s="46"/>
      <c r="D2" s="46"/>
      <c r="E2" s="46"/>
      <c r="F2" s="156" t="s">
        <v>177</v>
      </c>
      <c r="G2" s="156"/>
      <c r="H2" s="156"/>
      <c r="I2" s="156"/>
      <c r="J2" s="156"/>
      <c r="K2" s="156"/>
      <c r="L2" s="156"/>
      <c r="M2" s="156"/>
      <c r="N2" s="156"/>
      <c r="O2" s="156"/>
      <c r="P2" s="156"/>
      <c r="Q2" s="156"/>
      <c r="R2" s="156"/>
      <c r="S2" s="156"/>
      <c r="T2" s="46"/>
      <c r="U2" s="46"/>
      <c r="V2" s="46"/>
      <c r="W2" s="46"/>
      <c r="X2" s="34"/>
    </row>
    <row r="3" spans="2:37" ht="15" customHeight="1" x14ac:dyDescent="0.25">
      <c r="B3" s="46"/>
      <c r="C3" s="46"/>
      <c r="D3" s="46"/>
      <c r="E3" s="46"/>
      <c r="F3" s="156"/>
      <c r="G3" s="156"/>
      <c r="H3" s="156"/>
      <c r="I3" s="156"/>
      <c r="J3" s="156"/>
      <c r="K3" s="156"/>
      <c r="L3" s="156"/>
      <c r="M3" s="156"/>
      <c r="N3" s="156"/>
      <c r="O3" s="156"/>
      <c r="P3" s="156"/>
      <c r="Q3" s="156"/>
      <c r="R3" s="156"/>
      <c r="S3" s="156"/>
      <c r="T3" s="46"/>
      <c r="U3" s="46"/>
      <c r="V3" s="46"/>
      <c r="W3" s="46"/>
      <c r="X3" s="34"/>
    </row>
    <row r="4" spans="2:37" x14ac:dyDescent="0.25">
      <c r="B4" s="46"/>
      <c r="C4" s="47"/>
      <c r="D4" s="47"/>
      <c r="E4" s="47"/>
      <c r="F4" s="156" t="s">
        <v>178</v>
      </c>
      <c r="G4" s="156"/>
      <c r="H4" s="156"/>
      <c r="I4" s="156"/>
      <c r="J4" s="156"/>
      <c r="K4" s="156"/>
      <c r="L4" s="156"/>
      <c r="M4" s="156"/>
      <c r="N4" s="156"/>
      <c r="O4" s="156"/>
      <c r="P4" s="156"/>
      <c r="Q4" s="156"/>
      <c r="R4" s="156"/>
      <c r="S4" s="156"/>
      <c r="T4" s="47"/>
      <c r="U4" s="47"/>
      <c r="V4" s="47"/>
      <c r="W4" s="46"/>
      <c r="X4" s="34"/>
    </row>
    <row r="5" spans="2:37" ht="6" customHeight="1" x14ac:dyDescent="0.25">
      <c r="B5" s="46"/>
      <c r="C5" s="47"/>
      <c r="D5" s="47"/>
      <c r="E5" s="47"/>
      <c r="F5" s="156"/>
      <c r="G5" s="156"/>
      <c r="H5" s="156"/>
      <c r="I5" s="156"/>
      <c r="J5" s="156"/>
      <c r="K5" s="156"/>
      <c r="L5" s="156"/>
      <c r="M5" s="156"/>
      <c r="N5" s="156"/>
      <c r="O5" s="156"/>
      <c r="P5" s="156"/>
      <c r="Q5" s="156"/>
      <c r="R5" s="156"/>
      <c r="S5" s="156"/>
      <c r="T5" s="47"/>
      <c r="U5" s="47"/>
      <c r="V5" s="47"/>
      <c r="W5" s="46"/>
      <c r="X5" s="34"/>
    </row>
    <row r="6" spans="2:37" ht="6" customHeight="1" x14ac:dyDescent="0.25">
      <c r="B6" s="46"/>
      <c r="C6" s="47"/>
      <c r="D6" s="47"/>
      <c r="E6" s="156" t="s">
        <v>365</v>
      </c>
      <c r="F6" s="156"/>
      <c r="G6" s="156"/>
      <c r="H6" s="156"/>
      <c r="I6" s="156"/>
      <c r="J6" s="156"/>
      <c r="K6" s="156"/>
      <c r="L6" s="156"/>
      <c r="M6" s="156"/>
      <c r="N6" s="156"/>
      <c r="O6" s="156"/>
      <c r="P6" s="156"/>
      <c r="Q6" s="156"/>
      <c r="R6" s="156"/>
      <c r="S6" s="156"/>
      <c r="T6" s="156"/>
      <c r="U6" s="149">
        <f>IF(Inicial!G21="","",Inicial!G21)</f>
        <v>2019</v>
      </c>
      <c r="V6" s="149"/>
      <c r="W6" s="48"/>
      <c r="X6" s="34"/>
    </row>
    <row r="7" spans="2:37" ht="15" customHeight="1" x14ac:dyDescent="0.25">
      <c r="B7" s="46"/>
      <c r="C7" s="47"/>
      <c r="D7" s="47"/>
      <c r="E7" s="156"/>
      <c r="F7" s="156"/>
      <c r="G7" s="156"/>
      <c r="H7" s="156"/>
      <c r="I7" s="156"/>
      <c r="J7" s="156"/>
      <c r="K7" s="156"/>
      <c r="L7" s="156"/>
      <c r="M7" s="156"/>
      <c r="N7" s="156"/>
      <c r="O7" s="156"/>
      <c r="P7" s="156"/>
      <c r="Q7" s="156"/>
      <c r="R7" s="156"/>
      <c r="S7" s="156"/>
      <c r="T7" s="156"/>
      <c r="U7" s="149"/>
      <c r="V7" s="149"/>
      <c r="W7" s="46"/>
      <c r="X7" s="34"/>
    </row>
    <row r="8" spans="2:37" ht="9.9499999999999993" customHeight="1" x14ac:dyDescent="0.25">
      <c r="B8" s="46"/>
      <c r="C8" s="47"/>
      <c r="D8" s="47"/>
      <c r="E8" s="47"/>
      <c r="F8" s="47"/>
      <c r="G8" s="47"/>
      <c r="H8" s="47"/>
      <c r="I8" s="47"/>
      <c r="J8" s="47"/>
      <c r="K8" s="47"/>
      <c r="L8" s="47"/>
      <c r="M8" s="47"/>
      <c r="N8" s="47"/>
      <c r="O8" s="47"/>
      <c r="P8" s="49"/>
      <c r="Q8" s="49"/>
      <c r="R8" s="46"/>
      <c r="S8" s="46"/>
      <c r="T8" s="46"/>
      <c r="U8" s="46"/>
      <c r="V8" s="46"/>
      <c r="W8" s="46"/>
      <c r="X8" s="34"/>
    </row>
    <row r="9" spans="2:37" ht="15" customHeight="1" x14ac:dyDescent="0.25">
      <c r="B9" s="46"/>
      <c r="C9" s="47"/>
      <c r="D9" s="47"/>
      <c r="E9" s="47"/>
      <c r="F9" s="47"/>
      <c r="G9" s="47"/>
      <c r="H9" s="157" t="s">
        <v>136</v>
      </c>
      <c r="I9" s="157"/>
      <c r="J9" s="157"/>
      <c r="K9" s="157"/>
      <c r="L9" s="157"/>
      <c r="M9" s="157"/>
      <c r="N9" s="157"/>
      <c r="O9" s="157"/>
      <c r="P9" s="157"/>
      <c r="Q9" s="157"/>
      <c r="R9" s="46"/>
      <c r="S9" s="46"/>
      <c r="T9" s="46"/>
      <c r="U9" s="46"/>
      <c r="V9" s="46"/>
      <c r="W9" s="46"/>
      <c r="X9" s="34"/>
    </row>
    <row r="10" spans="2:37" x14ac:dyDescent="0.25">
      <c r="B10" s="46"/>
      <c r="C10" s="47"/>
      <c r="D10" s="47"/>
      <c r="E10" s="47"/>
      <c r="F10" s="47"/>
      <c r="G10" s="47"/>
      <c r="H10" s="157"/>
      <c r="I10" s="157"/>
      <c r="J10" s="157"/>
      <c r="K10" s="157"/>
      <c r="L10" s="157"/>
      <c r="M10" s="157"/>
      <c r="N10" s="157"/>
      <c r="O10" s="157"/>
      <c r="P10" s="157"/>
      <c r="Q10" s="157"/>
      <c r="R10" s="50"/>
      <c r="S10" s="50"/>
      <c r="T10" s="50"/>
      <c r="U10" s="50"/>
      <c r="V10" s="50"/>
      <c r="W10" s="46"/>
      <c r="X10" s="34"/>
    </row>
    <row r="11" spans="2:37" ht="15" customHeight="1" x14ac:dyDescent="0.25">
      <c r="B11" s="46"/>
      <c r="C11" s="46"/>
      <c r="D11" s="158" t="s">
        <v>67</v>
      </c>
      <c r="E11" s="158"/>
      <c r="F11" s="158"/>
      <c r="G11" s="68"/>
      <c r="H11" s="159" t="s">
        <v>63</v>
      </c>
      <c r="I11" s="159"/>
      <c r="J11" s="159"/>
      <c r="K11" s="159"/>
      <c r="L11" s="159"/>
      <c r="M11" s="159"/>
      <c r="N11" s="64"/>
      <c r="O11" s="151" t="s">
        <v>134</v>
      </c>
      <c r="P11" s="151"/>
      <c r="Q11" s="151"/>
      <c r="R11" s="51"/>
      <c r="S11" s="46"/>
      <c r="T11" s="51"/>
      <c r="U11" s="51"/>
      <c r="V11" s="46"/>
      <c r="W11" s="46"/>
      <c r="AK11" s="42"/>
    </row>
    <row r="12" spans="2:37" ht="15" customHeight="1" x14ac:dyDescent="0.25">
      <c r="B12" s="46"/>
      <c r="C12" s="46"/>
      <c r="D12" s="158"/>
      <c r="E12" s="158"/>
      <c r="F12" s="158"/>
      <c r="G12" s="68"/>
      <c r="H12" s="160"/>
      <c r="I12" s="160"/>
      <c r="J12" s="160"/>
      <c r="K12" s="160"/>
      <c r="L12" s="160"/>
      <c r="M12" s="160"/>
      <c r="N12" s="65"/>
      <c r="O12" s="152" t="s">
        <v>135</v>
      </c>
      <c r="P12" s="152"/>
      <c r="Q12" s="152"/>
      <c r="R12" s="51"/>
      <c r="S12" s="46"/>
      <c r="T12" s="51"/>
      <c r="U12" s="51"/>
      <c r="V12" s="46"/>
      <c r="W12" s="46"/>
      <c r="AK12" s="42"/>
    </row>
    <row r="13" spans="2:37" ht="6" customHeight="1" x14ac:dyDescent="0.25">
      <c r="B13" s="46"/>
      <c r="C13" s="46"/>
      <c r="D13" s="158"/>
      <c r="E13" s="158"/>
      <c r="F13" s="158"/>
      <c r="G13" s="46"/>
      <c r="H13" s="52"/>
      <c r="I13" s="52"/>
      <c r="J13" s="52"/>
      <c r="K13" s="52"/>
      <c r="L13" s="52"/>
      <c r="M13" s="52"/>
      <c r="N13" s="46"/>
      <c r="O13" s="53"/>
      <c r="P13" s="51"/>
      <c r="Q13" s="51"/>
      <c r="R13" s="51"/>
      <c r="S13" s="46"/>
      <c r="T13" s="51"/>
      <c r="U13" s="51"/>
      <c r="V13" s="46"/>
      <c r="W13" s="46"/>
      <c r="AK13" s="42"/>
    </row>
    <row r="14" spans="2:37" ht="16.5" customHeight="1" x14ac:dyDescent="0.25">
      <c r="B14" s="46"/>
      <c r="C14" s="46"/>
      <c r="D14" s="158"/>
      <c r="E14" s="158"/>
      <c r="F14" s="158"/>
      <c r="G14" s="54" t="s">
        <v>69</v>
      </c>
      <c r="H14" s="51" t="s">
        <v>180</v>
      </c>
      <c r="I14" s="51"/>
      <c r="J14" s="51"/>
      <c r="K14" s="51"/>
      <c r="L14" s="51"/>
      <c r="M14" s="51"/>
      <c r="N14" s="46"/>
      <c r="O14" s="150" t="str">
        <f>IF('Pg1'!F16="","",'Pg1'!F16)</f>
        <v/>
      </c>
      <c r="P14" s="150"/>
      <c r="Q14" s="150"/>
      <c r="R14" s="148" t="str">
        <f>IF(AND(Y14="s",O14=""),"Avaliação Obrigatória!",IF(O14="","",IF('Pg1'!C$24="","Apresentar justificativas e situação!","")))</f>
        <v/>
      </c>
      <c r="S14" s="148"/>
      <c r="T14" s="148"/>
      <c r="U14" s="148"/>
      <c r="V14" s="148"/>
      <c r="W14" s="46"/>
      <c r="X14" s="35">
        <v>1</v>
      </c>
      <c r="Y14" s="43" t="str">
        <f>IF(Inicial!$M$19="","",INDEX(Variáveis!$F$4:$AJ$30,Inicial!$K$21,X14))</f>
        <v/>
      </c>
      <c r="AK14" s="42"/>
    </row>
    <row r="15" spans="2:37" ht="16.5" customHeight="1" x14ac:dyDescent="0.25">
      <c r="B15" s="46"/>
      <c r="C15" s="46"/>
      <c r="D15" s="158"/>
      <c r="E15" s="158"/>
      <c r="F15" s="158"/>
      <c r="G15" s="54" t="s">
        <v>305</v>
      </c>
      <c r="H15" s="51" t="s">
        <v>15</v>
      </c>
      <c r="I15" s="51"/>
      <c r="J15" s="51"/>
      <c r="K15" s="51"/>
      <c r="L15" s="51"/>
      <c r="M15" s="51"/>
      <c r="N15" s="46"/>
      <c r="O15" s="150" t="str">
        <f>IF('Pg1'!F37="","",'Pg1'!F37)</f>
        <v/>
      </c>
      <c r="P15" s="150"/>
      <c r="Q15" s="150"/>
      <c r="R15" s="148" t="str">
        <f>IF(AND(Y15="s",O15=""),"Avaliação Obrigatória!",IF(O15="","",IF('Pg1'!C$45="","Apresentar justificativas e situação!","")))</f>
        <v/>
      </c>
      <c r="S15" s="148"/>
      <c r="T15" s="148"/>
      <c r="U15" s="148"/>
      <c r="V15" s="148"/>
      <c r="W15" s="46"/>
      <c r="X15" s="35">
        <v>2</v>
      </c>
      <c r="Y15" s="43" t="str">
        <f>IF(Inicial!$M$19="","",INDEX(Variáveis!$F$4:$AJ$30,Inicial!$K$21,X15))</f>
        <v/>
      </c>
      <c r="AK15" s="42"/>
    </row>
    <row r="16" spans="2:37" ht="16.5" customHeight="1" x14ac:dyDescent="0.25">
      <c r="B16" s="46"/>
      <c r="C16" s="46"/>
      <c r="D16" s="158"/>
      <c r="E16" s="158"/>
      <c r="F16" s="158"/>
      <c r="G16" s="54" t="s">
        <v>70</v>
      </c>
      <c r="H16" s="51" t="s">
        <v>17</v>
      </c>
      <c r="I16" s="51"/>
      <c r="J16" s="51"/>
      <c r="K16" s="51"/>
      <c r="L16" s="51"/>
      <c r="M16" s="51"/>
      <c r="N16" s="46"/>
      <c r="O16" s="150" t="str">
        <f>IF('Pg1'!F59="","",'Pg1'!F59)</f>
        <v/>
      </c>
      <c r="P16" s="150"/>
      <c r="Q16" s="150"/>
      <c r="R16" s="148" t="str">
        <f>IF(AND(Y16="s",O16=""),"Avaliação Obrigatória!",IF(O16="","",IF('Pg1'!C$67="","Apresentar justificativas e situação!","")))</f>
        <v/>
      </c>
      <c r="S16" s="148"/>
      <c r="T16" s="148"/>
      <c r="U16" s="148"/>
      <c r="V16" s="148"/>
      <c r="W16" s="46"/>
      <c r="X16" s="35">
        <v>3</v>
      </c>
      <c r="Y16" s="43" t="str">
        <f>IF(Inicial!$M$19="","",INDEX(Variáveis!$F$4:$AJ$30,Inicial!$K$21,X16))</f>
        <v/>
      </c>
      <c r="AK16" s="42"/>
    </row>
    <row r="17" spans="2:37" ht="16.5" customHeight="1" x14ac:dyDescent="0.25">
      <c r="B17" s="46"/>
      <c r="C17" s="46"/>
      <c r="D17" s="158"/>
      <c r="E17" s="158"/>
      <c r="F17" s="158"/>
      <c r="G17" s="54" t="s">
        <v>71</v>
      </c>
      <c r="H17" s="51" t="s">
        <v>19</v>
      </c>
      <c r="I17" s="51"/>
      <c r="J17" s="51"/>
      <c r="K17" s="51"/>
      <c r="L17" s="51"/>
      <c r="M17" s="51"/>
      <c r="N17" s="46"/>
      <c r="O17" s="150" t="str">
        <f>IF('Pg2'!F14="","",'Pg2'!F14)</f>
        <v/>
      </c>
      <c r="P17" s="150"/>
      <c r="Q17" s="150"/>
      <c r="R17" s="148" t="str">
        <f>IF(AND(Y17="s",O17=""),"Avaliação Obrigatória!",IF(O17="","",IF('Pg2'!C$22="","Apresentar justificativas e situação!","")))</f>
        <v/>
      </c>
      <c r="S17" s="148"/>
      <c r="T17" s="148"/>
      <c r="U17" s="148"/>
      <c r="V17" s="148"/>
      <c r="W17" s="46"/>
      <c r="X17" s="35">
        <v>4</v>
      </c>
      <c r="Y17" s="43" t="str">
        <f>IF(Inicial!$M$19="","",INDEX(Variáveis!$F$4:$AJ$30,Inicial!$K$21,X17))</f>
        <v/>
      </c>
      <c r="AK17" s="42"/>
    </row>
    <row r="18" spans="2:37" ht="16.5" customHeight="1" x14ac:dyDescent="0.25">
      <c r="B18" s="46"/>
      <c r="C18" s="46"/>
      <c r="D18" s="158"/>
      <c r="E18" s="158"/>
      <c r="F18" s="158"/>
      <c r="G18" s="54" t="s">
        <v>72</v>
      </c>
      <c r="H18" s="51" t="s">
        <v>318</v>
      </c>
      <c r="I18" s="51"/>
      <c r="J18" s="51"/>
      <c r="K18" s="51"/>
      <c r="L18" s="51"/>
      <c r="M18" s="51"/>
      <c r="N18" s="46"/>
      <c r="O18" s="150" t="str">
        <f>IF('Pg2'!F38="","",'Pg2'!F38)</f>
        <v/>
      </c>
      <c r="P18" s="150"/>
      <c r="Q18" s="150"/>
      <c r="R18" s="148" t="str">
        <f>IF(AND(Y18="s",O18=""),"Avaliação Obrigatória!",IF(O18="","",IF('Pg2'!C$46="","Apresentar justificativas e situação!","")))</f>
        <v/>
      </c>
      <c r="S18" s="148"/>
      <c r="T18" s="148"/>
      <c r="U18" s="148"/>
      <c r="V18" s="148"/>
      <c r="W18" s="46"/>
      <c r="X18" s="35">
        <v>5</v>
      </c>
      <c r="Y18" s="43" t="str">
        <f>IF(Inicial!$M$19="","",INDEX(Variáveis!$F$4:$AJ$30,Inicial!$K$21,X18))</f>
        <v/>
      </c>
      <c r="AK18" s="42"/>
    </row>
    <row r="19" spans="2:37" ht="16.5" customHeight="1" x14ac:dyDescent="0.25">
      <c r="B19" s="46"/>
      <c r="C19" s="46"/>
      <c r="D19" s="158"/>
      <c r="E19" s="158"/>
      <c r="F19" s="158"/>
      <c r="G19" s="54" t="s">
        <v>73</v>
      </c>
      <c r="H19" s="51" t="s">
        <v>306</v>
      </c>
      <c r="I19" s="51"/>
      <c r="J19" s="51"/>
      <c r="K19" s="51"/>
      <c r="L19" s="51"/>
      <c r="M19" s="51"/>
      <c r="N19" s="46"/>
      <c r="O19" s="150" t="str">
        <f>IF('Pg2'!F58="","",'Pg2'!F58)</f>
        <v/>
      </c>
      <c r="P19" s="150"/>
      <c r="Q19" s="150"/>
      <c r="R19" s="148" t="str">
        <f>IF(AND(Y19="s",O19=""),"Avaliação Obrigatória!",IF(O19="","",IF('Pg2'!C$66="","Apresentar justificativas e situação!","")))</f>
        <v/>
      </c>
      <c r="S19" s="148"/>
      <c r="T19" s="148"/>
      <c r="U19" s="148"/>
      <c r="V19" s="148"/>
      <c r="W19" s="46"/>
      <c r="X19" s="35">
        <v>6</v>
      </c>
      <c r="Y19" s="43" t="str">
        <f>IF(Inicial!$M$19="","",INDEX(Variáveis!$F$4:$AJ$30,Inicial!$K$21,X19))</f>
        <v/>
      </c>
      <c r="AK19" s="42"/>
    </row>
    <row r="20" spans="2:37" ht="16.5" customHeight="1" x14ac:dyDescent="0.25">
      <c r="B20" s="46"/>
      <c r="C20" s="46"/>
      <c r="D20" s="158"/>
      <c r="E20" s="158"/>
      <c r="F20" s="158"/>
      <c r="G20" s="54" t="s">
        <v>74</v>
      </c>
      <c r="H20" s="51" t="s">
        <v>307</v>
      </c>
      <c r="I20" s="51"/>
      <c r="J20" s="51"/>
      <c r="K20" s="51"/>
      <c r="L20" s="51"/>
      <c r="M20" s="51"/>
      <c r="N20" s="46"/>
      <c r="O20" s="150" t="str">
        <f>IF('Pg3'!F16="","",'Pg3'!F16)</f>
        <v/>
      </c>
      <c r="P20" s="150"/>
      <c r="Q20" s="150"/>
      <c r="R20" s="148" t="str">
        <f>IF(AND(Y20="s",O20=""),"Avaliação Obrigatória!",IF(O20="","",IF('Pg3'!C$24="","Apresentar justificativas e situação!","")))</f>
        <v/>
      </c>
      <c r="S20" s="148"/>
      <c r="T20" s="148"/>
      <c r="U20" s="148"/>
      <c r="V20" s="148"/>
      <c r="W20" s="46"/>
      <c r="X20" s="35">
        <v>7</v>
      </c>
      <c r="Y20" s="43" t="str">
        <f>IF(Inicial!$M$19="","",INDEX(Variáveis!$F$4:$AJ$30,Inicial!$K$21,X20))</f>
        <v/>
      </c>
      <c r="AK20" s="42"/>
    </row>
    <row r="21" spans="2:37" ht="16.5" customHeight="1" x14ac:dyDescent="0.25">
      <c r="B21" s="46"/>
      <c r="C21" s="46"/>
      <c r="D21" s="158"/>
      <c r="E21" s="158"/>
      <c r="F21" s="158"/>
      <c r="G21" s="54" t="s">
        <v>75</v>
      </c>
      <c r="H21" s="51" t="s">
        <v>308</v>
      </c>
      <c r="I21" s="51"/>
      <c r="J21" s="51"/>
      <c r="K21" s="51"/>
      <c r="L21" s="51"/>
      <c r="M21" s="51"/>
      <c r="N21" s="46"/>
      <c r="O21" s="150" t="str">
        <f>IF('Pg3'!F39="","",'Pg3'!F39)</f>
        <v/>
      </c>
      <c r="P21" s="150"/>
      <c r="Q21" s="150"/>
      <c r="R21" s="148" t="str">
        <f>IF(AND(Y21="s",O21=""),"Avaliação Obrigatória!",IF(O21="","",IF('Pg3'!C$47="","Apresentar justificativas e situação!","")))</f>
        <v/>
      </c>
      <c r="S21" s="148"/>
      <c r="T21" s="148"/>
      <c r="U21" s="148"/>
      <c r="V21" s="148"/>
      <c r="W21" s="46"/>
      <c r="X21" s="35">
        <v>8</v>
      </c>
      <c r="Y21" s="43" t="str">
        <f>IF(Inicial!$M$19="","",INDEX(Variáveis!$F$4:$AJ$30,Inicial!$K$21,X21))</f>
        <v/>
      </c>
      <c r="AK21" s="42"/>
    </row>
    <row r="22" spans="2:37" ht="16.5" customHeight="1" x14ac:dyDescent="0.25">
      <c r="B22" s="46"/>
      <c r="C22" s="46"/>
      <c r="D22" s="158"/>
      <c r="E22" s="158"/>
      <c r="F22" s="158"/>
      <c r="G22" s="54" t="s">
        <v>76</v>
      </c>
      <c r="H22" s="51" t="s">
        <v>24</v>
      </c>
      <c r="I22" s="51"/>
      <c r="J22" s="51"/>
      <c r="K22" s="51"/>
      <c r="L22" s="51"/>
      <c r="M22" s="51"/>
      <c r="N22" s="46"/>
      <c r="O22" s="153" t="str">
        <f>IF('Pg3'!F59="","",'Pg3'!F59)</f>
        <v/>
      </c>
      <c r="P22" s="153"/>
      <c r="Q22" s="153"/>
      <c r="R22" s="148" t="str">
        <f>IF(AND(Y22="s",O22=""),"Avaliação Obrigatória!",IF(O22="","",IF('Pg3'!C$67="","Apresentar justificativas e situação!","")))</f>
        <v/>
      </c>
      <c r="S22" s="148"/>
      <c r="T22" s="148"/>
      <c r="U22" s="148"/>
      <c r="V22" s="148"/>
      <c r="W22" s="46"/>
      <c r="X22" s="35">
        <v>9</v>
      </c>
      <c r="Y22" s="43" t="str">
        <f>IF(Inicial!$M$19="","",INDEX(Variáveis!$F$4:$AJ$30,Inicial!$K$21,X22))</f>
        <v/>
      </c>
      <c r="AK22" s="42"/>
    </row>
    <row r="23" spans="2:37" ht="15" customHeight="1" thickBot="1" x14ac:dyDescent="0.3">
      <c r="B23" s="46"/>
      <c r="C23" s="55"/>
      <c r="D23" s="56"/>
      <c r="E23" s="56"/>
      <c r="F23" s="56"/>
      <c r="G23" s="56"/>
      <c r="H23" s="56"/>
      <c r="I23" s="56"/>
      <c r="J23" s="56"/>
      <c r="K23" s="56"/>
      <c r="L23" s="56"/>
      <c r="M23" s="56"/>
      <c r="N23" s="56"/>
      <c r="O23" s="56"/>
      <c r="P23" s="56"/>
      <c r="Q23" s="56"/>
      <c r="R23" s="57"/>
      <c r="S23" s="58"/>
      <c r="T23" s="56"/>
      <c r="U23" s="56"/>
      <c r="V23" s="55"/>
      <c r="W23" s="46"/>
      <c r="Y23" s="43"/>
    </row>
    <row r="24" spans="2:37" ht="15" customHeight="1" thickTop="1" x14ac:dyDescent="0.25">
      <c r="B24" s="46"/>
      <c r="C24" s="46"/>
      <c r="D24" s="51"/>
      <c r="E24" s="51"/>
      <c r="F24" s="51"/>
      <c r="G24" s="51"/>
      <c r="H24" s="51"/>
      <c r="I24" s="51"/>
      <c r="J24" s="51"/>
      <c r="K24" s="51"/>
      <c r="L24" s="51"/>
      <c r="M24" s="51"/>
      <c r="N24" s="51"/>
      <c r="O24" s="51"/>
      <c r="P24" s="51"/>
      <c r="Q24" s="51"/>
      <c r="R24" s="59"/>
      <c r="S24" s="60"/>
      <c r="T24" s="51"/>
      <c r="U24" s="51"/>
      <c r="V24" s="46"/>
      <c r="W24" s="46"/>
      <c r="Y24" s="43"/>
    </row>
    <row r="25" spans="2:37" ht="15" customHeight="1" x14ac:dyDescent="0.25">
      <c r="B25" s="46"/>
      <c r="C25" s="46"/>
      <c r="D25" s="158" t="s">
        <v>68</v>
      </c>
      <c r="E25" s="158"/>
      <c r="F25" s="158"/>
      <c r="G25" s="46"/>
      <c r="H25" s="163" t="s">
        <v>63</v>
      </c>
      <c r="I25" s="163"/>
      <c r="J25" s="163"/>
      <c r="K25" s="163"/>
      <c r="L25" s="163"/>
      <c r="M25" s="163"/>
      <c r="N25" s="66"/>
      <c r="O25" s="154" t="s">
        <v>134</v>
      </c>
      <c r="P25" s="154"/>
      <c r="Q25" s="154"/>
      <c r="R25" s="59"/>
      <c r="S25" s="61"/>
      <c r="T25" s="51"/>
      <c r="U25" s="51"/>
      <c r="V25" s="46"/>
      <c r="W25" s="46"/>
      <c r="Y25" s="43"/>
      <c r="AK25" s="42"/>
    </row>
    <row r="26" spans="2:37" ht="15" customHeight="1" x14ac:dyDescent="0.25">
      <c r="B26" s="46"/>
      <c r="C26" s="46"/>
      <c r="D26" s="158"/>
      <c r="E26" s="158"/>
      <c r="F26" s="158"/>
      <c r="G26" s="46"/>
      <c r="H26" s="164"/>
      <c r="I26" s="164"/>
      <c r="J26" s="164"/>
      <c r="K26" s="164"/>
      <c r="L26" s="164"/>
      <c r="M26" s="164"/>
      <c r="N26" s="67"/>
      <c r="O26" s="155" t="s">
        <v>135</v>
      </c>
      <c r="P26" s="155"/>
      <c r="Q26" s="155"/>
      <c r="R26" s="59"/>
      <c r="S26" s="61"/>
      <c r="T26" s="51"/>
      <c r="U26" s="51"/>
      <c r="V26" s="46"/>
      <c r="W26" s="46"/>
      <c r="Y26" s="43"/>
      <c r="AK26" s="42"/>
    </row>
    <row r="27" spans="2:37" ht="6" customHeight="1" x14ac:dyDescent="0.25">
      <c r="B27" s="46"/>
      <c r="C27" s="46"/>
      <c r="D27" s="158"/>
      <c r="E27" s="158"/>
      <c r="F27" s="158"/>
      <c r="G27" s="46"/>
      <c r="H27" s="62"/>
      <c r="I27" s="62"/>
      <c r="J27" s="62"/>
      <c r="K27" s="62"/>
      <c r="L27" s="62"/>
      <c r="M27" s="62"/>
      <c r="N27" s="46"/>
      <c r="O27" s="53"/>
      <c r="P27" s="51"/>
      <c r="Q27" s="51"/>
      <c r="R27" s="59"/>
      <c r="S27" s="61"/>
      <c r="T27" s="51"/>
      <c r="U27" s="51"/>
      <c r="V27" s="46"/>
      <c r="W27" s="46"/>
      <c r="Y27" s="43"/>
      <c r="AK27" s="42"/>
    </row>
    <row r="28" spans="2:37" ht="16.5" customHeight="1" x14ac:dyDescent="0.25">
      <c r="B28" s="46"/>
      <c r="C28" s="46"/>
      <c r="D28" s="158"/>
      <c r="E28" s="158"/>
      <c r="F28" s="158"/>
      <c r="G28" s="49" t="s">
        <v>77</v>
      </c>
      <c r="H28" s="51" t="s">
        <v>26</v>
      </c>
      <c r="I28" s="51"/>
      <c r="J28" s="51"/>
      <c r="K28" s="51"/>
      <c r="L28" s="51"/>
      <c r="M28" s="51"/>
      <c r="N28" s="46"/>
      <c r="O28" s="150" t="str">
        <f>IF('Pg4'!F14="","",'Pg4'!F14)</f>
        <v/>
      </c>
      <c r="P28" s="150"/>
      <c r="Q28" s="150"/>
      <c r="R28" s="148" t="str">
        <f>IF(AND(Y28="s",O28=""),"Avaliação Obrigatória!",IF(O28="","",IF('Pg4'!C$22="","Apresentar justificativas e situação!","")))</f>
        <v/>
      </c>
      <c r="S28" s="148"/>
      <c r="T28" s="148"/>
      <c r="U28" s="148"/>
      <c r="V28" s="148"/>
      <c r="W28" s="46"/>
      <c r="X28" s="35">
        <v>10</v>
      </c>
      <c r="Y28" s="43" t="str">
        <f>IF(Inicial!$M$19="","",INDEX(Variáveis!$F$4:$AJ$30,Inicial!$K$21,X28))</f>
        <v/>
      </c>
      <c r="AK28" s="42"/>
    </row>
    <row r="29" spans="2:37" ht="16.5" customHeight="1" x14ac:dyDescent="0.25">
      <c r="B29" s="46"/>
      <c r="C29" s="46"/>
      <c r="D29" s="158"/>
      <c r="E29" s="158"/>
      <c r="F29" s="158"/>
      <c r="G29" s="49" t="s">
        <v>78</v>
      </c>
      <c r="H29" s="51" t="s">
        <v>28</v>
      </c>
      <c r="I29" s="51"/>
      <c r="J29" s="51"/>
      <c r="K29" s="51"/>
      <c r="L29" s="51"/>
      <c r="M29" s="51"/>
      <c r="N29" s="46"/>
      <c r="O29" s="150" t="str">
        <f>IF('Pg4'!F34="","",'Pg4'!F34)</f>
        <v/>
      </c>
      <c r="P29" s="150"/>
      <c r="Q29" s="150"/>
      <c r="R29" s="148" t="str">
        <f>IF(AND(Y29="s",O29=""),"Avaliação Obrigatória!",IF(O29="","",IF('Pg4'!C$42="","Apresentar justificativas e situação!","")))</f>
        <v/>
      </c>
      <c r="S29" s="148"/>
      <c r="T29" s="148"/>
      <c r="U29" s="148"/>
      <c r="V29" s="148"/>
      <c r="W29" s="46"/>
      <c r="X29" s="35">
        <v>11</v>
      </c>
      <c r="Y29" s="43" t="str">
        <f>IF(Inicial!$M$19="","",INDEX(Variáveis!$F$4:$AJ$30,Inicial!$K$21,X29))</f>
        <v/>
      </c>
      <c r="AK29" s="42"/>
    </row>
    <row r="30" spans="2:37" ht="16.5" customHeight="1" x14ac:dyDescent="0.25">
      <c r="B30" s="46"/>
      <c r="C30" s="46"/>
      <c r="D30" s="158"/>
      <c r="E30" s="158"/>
      <c r="F30" s="158"/>
      <c r="G30" s="49" t="s">
        <v>79</v>
      </c>
      <c r="H30" s="51" t="s">
        <v>309</v>
      </c>
      <c r="I30" s="51"/>
      <c r="J30" s="51"/>
      <c r="K30" s="51"/>
      <c r="L30" s="51"/>
      <c r="M30" s="51"/>
      <c r="N30" s="46"/>
      <c r="O30" s="150" t="str">
        <f>IF('Pg4'!F57="","",'Pg4'!F57)</f>
        <v/>
      </c>
      <c r="P30" s="150"/>
      <c r="Q30" s="150"/>
      <c r="R30" s="148" t="str">
        <f>IF(AND(Y30="s",O30=""),"Avaliação Obrigatória!",IF(O30="","",IF('Pg4'!C$65="","Apresentar justificativas e situação!","")))</f>
        <v/>
      </c>
      <c r="S30" s="148"/>
      <c r="T30" s="148"/>
      <c r="U30" s="148"/>
      <c r="V30" s="148"/>
      <c r="W30" s="46"/>
      <c r="X30" s="35">
        <v>12</v>
      </c>
      <c r="Y30" s="43" t="str">
        <f>IF(Inicial!$M$19="","",INDEX(Variáveis!$F$4:$AJ$30,Inicial!$K$21,X30))</f>
        <v/>
      </c>
      <c r="AK30" s="42"/>
    </row>
    <row r="31" spans="2:37" ht="16.5" customHeight="1" x14ac:dyDescent="0.25">
      <c r="B31" s="46"/>
      <c r="C31" s="46"/>
      <c r="D31" s="158"/>
      <c r="E31" s="158"/>
      <c r="F31" s="158"/>
      <c r="G31" s="49" t="s">
        <v>80</v>
      </c>
      <c r="H31" s="51" t="s">
        <v>31</v>
      </c>
      <c r="I31" s="51"/>
      <c r="J31" s="51"/>
      <c r="K31" s="51"/>
      <c r="L31" s="51"/>
      <c r="M31" s="51"/>
      <c r="N31" s="46"/>
      <c r="O31" s="150" t="str">
        <f>IF('Pg5'!F16="","",'Pg5'!F16)</f>
        <v/>
      </c>
      <c r="P31" s="150"/>
      <c r="Q31" s="150"/>
      <c r="R31" s="148" t="str">
        <f>IF(AND(Y31="s",O31=""),"Avaliação Obrigatória!",IF(O31="","",IF('Pg5'!C$24="","Apresentar justificativas e situação!","")))</f>
        <v/>
      </c>
      <c r="S31" s="148"/>
      <c r="T31" s="148"/>
      <c r="U31" s="148"/>
      <c r="V31" s="148"/>
      <c r="W31" s="46"/>
      <c r="X31" s="35">
        <v>13</v>
      </c>
      <c r="Y31" s="43" t="str">
        <f>IF(Inicial!$M$19="","",INDEX(Variáveis!$F$4:$AJ$30,Inicial!$K$21,X31))</f>
        <v/>
      </c>
      <c r="AK31" s="42"/>
    </row>
    <row r="32" spans="2:37" ht="16.5" customHeight="1" x14ac:dyDescent="0.25">
      <c r="B32" s="46"/>
      <c r="C32" s="46"/>
      <c r="D32" s="158"/>
      <c r="E32" s="158"/>
      <c r="F32" s="158"/>
      <c r="G32" s="49" t="s">
        <v>81</v>
      </c>
      <c r="H32" s="51" t="s">
        <v>33</v>
      </c>
      <c r="I32" s="51"/>
      <c r="J32" s="51"/>
      <c r="K32" s="51"/>
      <c r="L32" s="51"/>
      <c r="M32" s="51"/>
      <c r="N32" s="46"/>
      <c r="O32" s="150" t="str">
        <f>IF('Pg5'!F39="","",'Pg5'!F39)</f>
        <v/>
      </c>
      <c r="P32" s="150"/>
      <c r="Q32" s="150"/>
      <c r="R32" s="148" t="str">
        <f>IF(AND(Y32="s",O32=""),"Avaliação Obrigatória!",IF(O32="","",IF('Pg5'!C$47="","Apresentar justificativas e situação!","")))</f>
        <v/>
      </c>
      <c r="S32" s="148"/>
      <c r="T32" s="148"/>
      <c r="U32" s="148"/>
      <c r="V32" s="148"/>
      <c r="W32" s="46"/>
      <c r="X32" s="35">
        <v>14</v>
      </c>
      <c r="Y32" s="43" t="str">
        <f>IF(Inicial!$M$19="","",INDEX(Variáveis!$F$4:$AJ$30,Inicial!$K$21,X32))</f>
        <v/>
      </c>
      <c r="AK32" s="42"/>
    </row>
    <row r="33" spans="2:37" ht="16.5" customHeight="1" x14ac:dyDescent="0.25">
      <c r="B33" s="46"/>
      <c r="C33" s="46"/>
      <c r="D33" s="158"/>
      <c r="E33" s="158"/>
      <c r="F33" s="158"/>
      <c r="G33" s="49" t="s">
        <v>82</v>
      </c>
      <c r="H33" s="51" t="s">
        <v>35</v>
      </c>
      <c r="I33" s="51"/>
      <c r="J33" s="51"/>
      <c r="K33" s="51"/>
      <c r="L33" s="51"/>
      <c r="M33" s="51"/>
      <c r="N33" s="46"/>
      <c r="O33" s="150" t="str">
        <f>IF('Pg5'!F61="","",'Pg5'!F61)</f>
        <v/>
      </c>
      <c r="P33" s="150"/>
      <c r="Q33" s="150"/>
      <c r="R33" s="148" t="str">
        <f>IF(AND(Y33="s",O33=""),"Avaliação Obrigatória!",IF(O33="","",IF('Pg5'!C$69="","Apresentar justificativas e situação!","")))</f>
        <v/>
      </c>
      <c r="S33" s="148"/>
      <c r="T33" s="148"/>
      <c r="U33" s="148"/>
      <c r="V33" s="148"/>
      <c r="W33" s="46"/>
      <c r="X33" s="35">
        <v>15</v>
      </c>
      <c r="Y33" s="43" t="str">
        <f>IF(Inicial!$M$19="","",INDEX(Variáveis!$F$4:$AJ$30,Inicial!$K$21,X33))</f>
        <v/>
      </c>
      <c r="AK33" s="42"/>
    </row>
    <row r="34" spans="2:37" ht="16.5" customHeight="1" x14ac:dyDescent="0.25">
      <c r="B34" s="46"/>
      <c r="C34" s="46"/>
      <c r="D34" s="158"/>
      <c r="E34" s="158"/>
      <c r="F34" s="158"/>
      <c r="G34" s="49" t="s">
        <v>83</v>
      </c>
      <c r="H34" s="51" t="s">
        <v>37</v>
      </c>
      <c r="I34" s="51"/>
      <c r="J34" s="51"/>
      <c r="K34" s="51"/>
      <c r="L34" s="51"/>
      <c r="M34" s="51"/>
      <c r="N34" s="46"/>
      <c r="O34" s="150" t="str">
        <f>IF('Pg6'!F15="","",'Pg6'!F15)</f>
        <v/>
      </c>
      <c r="P34" s="150"/>
      <c r="Q34" s="150"/>
      <c r="R34" s="148" t="str">
        <f>IF(AND(Y34="s",O34=""),"Avaliação Obrigatória!",IF(O34="","",IF('Pg6'!C$23="","Apresentar justificativas e situação!","")))</f>
        <v/>
      </c>
      <c r="S34" s="148"/>
      <c r="T34" s="148"/>
      <c r="U34" s="148"/>
      <c r="V34" s="148"/>
      <c r="W34" s="46"/>
      <c r="X34" s="35">
        <v>16</v>
      </c>
      <c r="Y34" s="43" t="str">
        <f>IF(Inicial!$M$19="","",INDEX(Variáveis!$F$4:$AJ$30,Inicial!$K$21,X34))</f>
        <v/>
      </c>
      <c r="AK34" s="42"/>
    </row>
    <row r="35" spans="2:37" ht="15" customHeight="1" thickBot="1" x14ac:dyDescent="0.3">
      <c r="B35" s="46"/>
      <c r="C35" s="55"/>
      <c r="D35" s="56"/>
      <c r="E35" s="56"/>
      <c r="F35" s="56"/>
      <c r="G35" s="56"/>
      <c r="H35" s="56"/>
      <c r="I35" s="56"/>
      <c r="J35" s="56"/>
      <c r="K35" s="56"/>
      <c r="L35" s="56"/>
      <c r="M35" s="56"/>
      <c r="N35" s="56"/>
      <c r="O35" s="56"/>
      <c r="P35" s="56"/>
      <c r="Q35" s="56"/>
      <c r="R35" s="57"/>
      <c r="S35" s="58"/>
      <c r="T35" s="56"/>
      <c r="U35" s="56"/>
      <c r="V35" s="55"/>
      <c r="W35" s="46"/>
      <c r="Y35" s="43"/>
    </row>
    <row r="36" spans="2:37" ht="15" customHeight="1" thickTop="1" x14ac:dyDescent="0.25">
      <c r="B36" s="46"/>
      <c r="C36" s="46"/>
      <c r="D36" s="51"/>
      <c r="E36" s="51"/>
      <c r="F36" s="51"/>
      <c r="G36" s="51"/>
      <c r="H36" s="51"/>
      <c r="I36" s="51"/>
      <c r="J36" s="51"/>
      <c r="K36" s="51"/>
      <c r="L36" s="51"/>
      <c r="M36" s="51"/>
      <c r="N36" s="51"/>
      <c r="O36" s="51"/>
      <c r="P36" s="51"/>
      <c r="Q36" s="51"/>
      <c r="R36" s="59"/>
      <c r="S36" s="60"/>
      <c r="T36" s="51"/>
      <c r="U36" s="51"/>
      <c r="V36" s="46"/>
      <c r="W36" s="46"/>
      <c r="Y36" s="43"/>
    </row>
    <row r="37" spans="2:37" ht="15" customHeight="1" x14ac:dyDescent="0.25">
      <c r="B37" s="46"/>
      <c r="C37" s="46"/>
      <c r="D37" s="158" t="s">
        <v>96</v>
      </c>
      <c r="E37" s="158"/>
      <c r="F37" s="158"/>
      <c r="G37" s="46"/>
      <c r="H37" s="163" t="s">
        <v>63</v>
      </c>
      <c r="I37" s="163"/>
      <c r="J37" s="163"/>
      <c r="K37" s="163"/>
      <c r="L37" s="163"/>
      <c r="M37" s="163"/>
      <c r="N37" s="66"/>
      <c r="O37" s="154" t="s">
        <v>134</v>
      </c>
      <c r="P37" s="154"/>
      <c r="Q37" s="154"/>
      <c r="R37" s="59"/>
      <c r="S37" s="61"/>
      <c r="T37" s="51"/>
      <c r="U37" s="51"/>
      <c r="V37" s="46"/>
      <c r="W37" s="46"/>
      <c r="Y37" s="43"/>
      <c r="AK37" s="42"/>
    </row>
    <row r="38" spans="2:37" ht="15" customHeight="1" x14ac:dyDescent="0.25">
      <c r="B38" s="46"/>
      <c r="C38" s="46"/>
      <c r="D38" s="158"/>
      <c r="E38" s="158"/>
      <c r="F38" s="158"/>
      <c r="G38" s="46"/>
      <c r="H38" s="164"/>
      <c r="I38" s="164"/>
      <c r="J38" s="164"/>
      <c r="K38" s="164"/>
      <c r="L38" s="164"/>
      <c r="M38" s="164"/>
      <c r="N38" s="67"/>
      <c r="O38" s="155" t="s">
        <v>135</v>
      </c>
      <c r="P38" s="155"/>
      <c r="Q38" s="155"/>
      <c r="R38" s="59"/>
      <c r="S38" s="61"/>
      <c r="T38" s="51"/>
      <c r="U38" s="51"/>
      <c r="V38" s="46"/>
      <c r="W38" s="46"/>
      <c r="Y38" s="43"/>
      <c r="AK38" s="42"/>
    </row>
    <row r="39" spans="2:37" ht="6" customHeight="1" x14ac:dyDescent="0.25">
      <c r="B39" s="46"/>
      <c r="C39" s="46"/>
      <c r="D39" s="158"/>
      <c r="E39" s="158"/>
      <c r="F39" s="158"/>
      <c r="G39" s="46"/>
      <c r="H39" s="62"/>
      <c r="I39" s="62"/>
      <c r="J39" s="62"/>
      <c r="K39" s="62"/>
      <c r="L39" s="62"/>
      <c r="M39" s="62"/>
      <c r="N39" s="46"/>
      <c r="O39" s="53"/>
      <c r="P39" s="51"/>
      <c r="Q39" s="51"/>
      <c r="R39" s="59"/>
      <c r="S39" s="61"/>
      <c r="T39" s="51"/>
      <c r="U39" s="51"/>
      <c r="V39" s="46"/>
      <c r="W39" s="46"/>
      <c r="Y39" s="43"/>
      <c r="AK39" s="42"/>
    </row>
    <row r="40" spans="2:37" ht="16.5" customHeight="1" x14ac:dyDescent="0.25">
      <c r="B40" s="46"/>
      <c r="C40" s="46"/>
      <c r="D40" s="158"/>
      <c r="E40" s="158"/>
      <c r="F40" s="158"/>
      <c r="G40" s="49" t="s">
        <v>84</v>
      </c>
      <c r="H40" s="51" t="s">
        <v>40</v>
      </c>
      <c r="I40" s="51"/>
      <c r="J40" s="51"/>
      <c r="K40" s="51"/>
      <c r="L40" s="51"/>
      <c r="M40" s="51"/>
      <c r="N40" s="46"/>
      <c r="O40" s="150" t="str">
        <f>IF('Pg6'!F39="","",'Pg6'!F39)</f>
        <v/>
      </c>
      <c r="P40" s="150"/>
      <c r="Q40" s="150"/>
      <c r="R40" s="148" t="str">
        <f>IF(AND(Y40="s",O40=""),"Avaliação Obrigatória!",IF(O40="","",IF('Pg6'!C$47="","Apresentar justificativas e situação!","")))</f>
        <v/>
      </c>
      <c r="S40" s="148"/>
      <c r="T40" s="148"/>
      <c r="U40" s="148"/>
      <c r="V40" s="148"/>
      <c r="W40" s="46"/>
      <c r="X40" s="35">
        <v>17</v>
      </c>
      <c r="Y40" s="43" t="str">
        <f>IF(Inicial!$M$19="","",INDEX(Variáveis!$F$4:$AJ$30,Inicial!$K$21,X40))</f>
        <v/>
      </c>
      <c r="AK40" s="42"/>
    </row>
    <row r="41" spans="2:37" ht="16.5" customHeight="1" x14ac:dyDescent="0.25">
      <c r="B41" s="46"/>
      <c r="C41" s="46"/>
      <c r="D41" s="158"/>
      <c r="E41" s="158"/>
      <c r="F41" s="158"/>
      <c r="G41" s="49" t="s">
        <v>85</v>
      </c>
      <c r="H41" s="51" t="s">
        <v>312</v>
      </c>
      <c r="I41" s="51"/>
      <c r="J41" s="51"/>
      <c r="K41" s="51"/>
      <c r="L41" s="51"/>
      <c r="M41" s="51"/>
      <c r="N41" s="46"/>
      <c r="O41" s="150" t="str">
        <f>IF('Pg6'!F61="","",'Pg6'!F61)</f>
        <v/>
      </c>
      <c r="P41" s="150"/>
      <c r="Q41" s="150"/>
      <c r="R41" s="148" t="str">
        <f>IF(AND(Y41="s",O41=""),"Avaliação Obrigatória!",IF(O41="","",IF('Pg6'!C$69="","Apresentar justificativas e situação!","")))</f>
        <v/>
      </c>
      <c r="S41" s="148"/>
      <c r="T41" s="148"/>
      <c r="U41" s="148"/>
      <c r="V41" s="148"/>
      <c r="W41" s="46"/>
      <c r="X41" s="35">
        <v>18</v>
      </c>
      <c r="Y41" s="43" t="str">
        <f>IF(Inicial!$M$19="","",INDEX(Variáveis!$F$4:$AJ$30,Inicial!$K$21,X41))</f>
        <v/>
      </c>
      <c r="AK41" s="42"/>
    </row>
    <row r="42" spans="2:37" ht="16.5" customHeight="1" x14ac:dyDescent="0.25">
      <c r="B42" s="46"/>
      <c r="C42" s="46"/>
      <c r="D42" s="158"/>
      <c r="E42" s="158"/>
      <c r="F42" s="158"/>
      <c r="G42" s="49" t="s">
        <v>98</v>
      </c>
      <c r="H42" s="51" t="s">
        <v>43</v>
      </c>
      <c r="I42" s="51"/>
      <c r="J42" s="51"/>
      <c r="K42" s="51"/>
      <c r="L42" s="51"/>
      <c r="M42" s="51"/>
      <c r="N42" s="46"/>
      <c r="O42" s="150" t="str">
        <f>IF('Pg7'!F15="","",'Pg7'!F15)</f>
        <v/>
      </c>
      <c r="P42" s="150"/>
      <c r="Q42" s="150"/>
      <c r="R42" s="148" t="str">
        <f>IF(AND(Y42="s",O42=""),"Avaliação Obrigatória!",IF(O42="","",IF('Pg7'!C$23="","Apresentar justificativas e situação!","")))</f>
        <v/>
      </c>
      <c r="S42" s="148"/>
      <c r="T42" s="148"/>
      <c r="U42" s="148"/>
      <c r="V42" s="148"/>
      <c r="W42" s="46"/>
      <c r="X42" s="35">
        <v>19</v>
      </c>
      <c r="Y42" s="43" t="str">
        <f>IF(Inicial!$M$19="","",INDEX(Variáveis!$F$4:$AJ$30,Inicial!$K$21,X42))</f>
        <v/>
      </c>
      <c r="AK42" s="42"/>
    </row>
    <row r="43" spans="2:37" ht="16.5" customHeight="1" x14ac:dyDescent="0.25">
      <c r="B43" s="46"/>
      <c r="C43" s="46"/>
      <c r="D43" s="158"/>
      <c r="E43" s="158"/>
      <c r="F43" s="158"/>
      <c r="G43" s="49" t="s">
        <v>86</v>
      </c>
      <c r="H43" s="51" t="s">
        <v>45</v>
      </c>
      <c r="I43" s="51"/>
      <c r="J43" s="51"/>
      <c r="K43" s="51"/>
      <c r="L43" s="51"/>
      <c r="M43" s="51"/>
      <c r="N43" s="46"/>
      <c r="O43" s="150" t="str">
        <f>IF('Pg7'!F36="","",'Pg7'!F36)</f>
        <v/>
      </c>
      <c r="P43" s="150"/>
      <c r="Q43" s="150"/>
      <c r="R43" s="148" t="str">
        <f>IF(AND(Y43="s",O43=""),"Avaliação Obrigatória!",IF(O43="","",IF('Pg7'!C$44="","Apresentar justificativas e situação!","")))</f>
        <v/>
      </c>
      <c r="S43" s="148"/>
      <c r="T43" s="148"/>
      <c r="U43" s="148"/>
      <c r="V43" s="148"/>
      <c r="W43" s="46"/>
      <c r="X43" s="35">
        <v>20</v>
      </c>
      <c r="Y43" s="43" t="str">
        <f>IF(Inicial!$M$19="","",INDEX(Variáveis!$F$4:$AJ$30,Inicial!$K$21,X43))</f>
        <v/>
      </c>
      <c r="AK43" s="42"/>
    </row>
    <row r="44" spans="2:37" ht="16.5" customHeight="1" x14ac:dyDescent="0.25">
      <c r="B44" s="46"/>
      <c r="C44" s="46"/>
      <c r="D44" s="158"/>
      <c r="E44" s="158"/>
      <c r="F44" s="158"/>
      <c r="G44" s="49" t="s">
        <v>87</v>
      </c>
      <c r="H44" s="51" t="s">
        <v>47</v>
      </c>
      <c r="I44" s="51"/>
      <c r="J44" s="51"/>
      <c r="K44" s="51"/>
      <c r="L44" s="51"/>
      <c r="M44" s="51"/>
      <c r="N44" s="46"/>
      <c r="O44" s="150" t="str">
        <f>IF('Pg7'!F58="","",'Pg7'!F58)</f>
        <v/>
      </c>
      <c r="P44" s="150"/>
      <c r="Q44" s="150"/>
      <c r="R44" s="148" t="str">
        <f>IF(AND(Y44="s",O44=""),"Avaliação Obrigatória!",IF(O44="","",IF('Pg7'!C$66="","Apresentar justificativas e situação!","")))</f>
        <v/>
      </c>
      <c r="S44" s="148"/>
      <c r="T44" s="148"/>
      <c r="U44" s="148"/>
      <c r="V44" s="148"/>
      <c r="W44" s="46"/>
      <c r="X44" s="35">
        <v>21</v>
      </c>
      <c r="Y44" s="43" t="str">
        <f>IF(Inicial!$M$19="","",INDEX(Variáveis!$F$4:$AJ$30,Inicial!$K$21,X44))</f>
        <v/>
      </c>
      <c r="AK44" s="42"/>
    </row>
    <row r="45" spans="2:37" ht="16.5" customHeight="1" x14ac:dyDescent="0.25">
      <c r="B45" s="46"/>
      <c r="C45" s="46"/>
      <c r="D45" s="158"/>
      <c r="E45" s="158"/>
      <c r="F45" s="158"/>
      <c r="G45" s="49" t="s">
        <v>88</v>
      </c>
      <c r="H45" s="51" t="s">
        <v>49</v>
      </c>
      <c r="I45" s="51"/>
      <c r="J45" s="51"/>
      <c r="K45" s="51"/>
      <c r="L45" s="51"/>
      <c r="M45" s="51"/>
      <c r="N45" s="46"/>
      <c r="O45" s="150" t="str">
        <f>IF('Pg8'!F15="","",'Pg8'!F15)</f>
        <v/>
      </c>
      <c r="P45" s="150"/>
      <c r="Q45" s="150"/>
      <c r="R45" s="148" t="str">
        <f>IF(AND(Y45="s",O45=""),"Avaliação Obrigatória!",IF(O45="","",IF('Pg8'!C$23="","Apresentar justificativas e situação!","")))</f>
        <v/>
      </c>
      <c r="S45" s="148"/>
      <c r="T45" s="148"/>
      <c r="U45" s="148"/>
      <c r="V45" s="148"/>
      <c r="W45" s="46"/>
      <c r="X45" s="35">
        <v>22</v>
      </c>
      <c r="Y45" s="43" t="str">
        <f>IF(Inicial!$M$19="","",INDEX(Variáveis!$F$4:$AJ$30,Inicial!$K$21,X45))</f>
        <v/>
      </c>
      <c r="AK45" s="42"/>
    </row>
    <row r="46" spans="2:37" ht="16.5" customHeight="1" x14ac:dyDescent="0.25">
      <c r="B46" s="46"/>
      <c r="C46" s="46"/>
      <c r="D46" s="75"/>
      <c r="E46" s="75"/>
      <c r="F46" s="75"/>
      <c r="G46" s="49" t="s">
        <v>310</v>
      </c>
      <c r="H46" s="51" t="s">
        <v>38</v>
      </c>
      <c r="I46" s="51"/>
      <c r="J46" s="51"/>
      <c r="K46" s="51"/>
      <c r="L46" s="51"/>
      <c r="M46" s="51"/>
      <c r="N46" s="46"/>
      <c r="O46" s="150" t="str">
        <f>IF('Pg8'!F35="","",'Pg8'!F35)</f>
        <v/>
      </c>
      <c r="P46" s="150"/>
      <c r="Q46" s="150"/>
      <c r="R46" s="148" t="str">
        <f>IF(AND(Y46="s",O46=""),"Avaliação Obrigatória!",IF(O46="","",IF('Pg8'!C$43="","Apresentar justificativas e situação!","")))</f>
        <v/>
      </c>
      <c r="S46" s="148"/>
      <c r="T46" s="148"/>
      <c r="U46" s="148"/>
      <c r="V46" s="148"/>
      <c r="W46" s="46"/>
      <c r="X46" s="35">
        <v>23</v>
      </c>
      <c r="Y46" s="43" t="str">
        <f>IF(Inicial!$M$19="","",INDEX(Variáveis!$F$4:$AJ$30,Inicial!$K$21,X46))</f>
        <v/>
      </c>
      <c r="AK46" s="42"/>
    </row>
    <row r="47" spans="2:37" ht="16.5" customHeight="1" x14ac:dyDescent="0.25">
      <c r="B47" s="46"/>
      <c r="C47" s="46"/>
      <c r="D47" s="75"/>
      <c r="E47" s="75"/>
      <c r="F47" s="75"/>
      <c r="G47" s="49" t="s">
        <v>311</v>
      </c>
      <c r="H47" s="51" t="s">
        <v>313</v>
      </c>
      <c r="I47" s="51"/>
      <c r="J47" s="51"/>
      <c r="K47" s="51"/>
      <c r="L47" s="51"/>
      <c r="M47" s="51"/>
      <c r="N47" s="46"/>
      <c r="O47" s="150" t="str">
        <f>IF('Pg8'!F55="","",'Pg8'!F55)</f>
        <v/>
      </c>
      <c r="P47" s="150"/>
      <c r="Q47" s="150"/>
      <c r="R47" s="148" t="str">
        <f>IF(AND(Y47="s",O47=""),"Avaliação Obrigatória!",IF(O47="","",IF('Pg8'!C$63="","Apresentar justificativas e situação!","")))</f>
        <v/>
      </c>
      <c r="S47" s="148"/>
      <c r="T47" s="148"/>
      <c r="U47" s="148"/>
      <c r="V47" s="148"/>
      <c r="W47" s="46"/>
      <c r="X47" s="35">
        <v>24</v>
      </c>
      <c r="Y47" s="43" t="str">
        <f>IF(Inicial!$M$19="","",INDEX(Variáveis!$F$4:$AJ$30,Inicial!$K$21,X47))</f>
        <v/>
      </c>
      <c r="AK47" s="42"/>
    </row>
    <row r="48" spans="2:37" ht="15" customHeight="1" thickBot="1" x14ac:dyDescent="0.3">
      <c r="B48" s="46"/>
      <c r="C48" s="55"/>
      <c r="D48" s="56"/>
      <c r="E48" s="56"/>
      <c r="F48" s="56"/>
      <c r="G48" s="56"/>
      <c r="H48" s="56"/>
      <c r="I48" s="56"/>
      <c r="J48" s="56"/>
      <c r="K48" s="56"/>
      <c r="L48" s="56"/>
      <c r="M48" s="56"/>
      <c r="N48" s="56"/>
      <c r="O48" s="56"/>
      <c r="P48" s="56"/>
      <c r="Q48" s="56"/>
      <c r="R48" s="57"/>
      <c r="S48" s="58"/>
      <c r="T48" s="56"/>
      <c r="U48" s="56"/>
      <c r="V48" s="55"/>
      <c r="W48" s="46"/>
      <c r="Y48" s="43"/>
    </row>
    <row r="49" spans="2:37" ht="15" customHeight="1" thickTop="1" x14ac:dyDescent="0.25">
      <c r="B49" s="46"/>
      <c r="C49" s="46"/>
      <c r="D49" s="51"/>
      <c r="E49" s="51"/>
      <c r="F49" s="51"/>
      <c r="G49" s="51"/>
      <c r="H49" s="51"/>
      <c r="I49" s="51"/>
      <c r="J49" s="51"/>
      <c r="K49" s="51"/>
      <c r="L49" s="51"/>
      <c r="M49" s="51"/>
      <c r="N49" s="51"/>
      <c r="O49" s="51"/>
      <c r="P49" s="51"/>
      <c r="Q49" s="51"/>
      <c r="R49" s="59"/>
      <c r="S49" s="60"/>
      <c r="T49" s="51"/>
      <c r="U49" s="51"/>
      <c r="V49" s="46"/>
      <c r="W49" s="46"/>
      <c r="Y49" s="43"/>
    </row>
    <row r="50" spans="2:37" ht="15" customHeight="1" x14ac:dyDescent="0.25">
      <c r="B50" s="46"/>
      <c r="C50" s="46"/>
      <c r="D50" s="158" t="s">
        <v>97</v>
      </c>
      <c r="E50" s="158"/>
      <c r="F50" s="158"/>
      <c r="G50" s="46"/>
      <c r="H50" s="163" t="s">
        <v>63</v>
      </c>
      <c r="I50" s="163"/>
      <c r="J50" s="163"/>
      <c r="K50" s="163"/>
      <c r="L50" s="163"/>
      <c r="M50" s="163"/>
      <c r="N50" s="66"/>
      <c r="O50" s="154" t="s">
        <v>134</v>
      </c>
      <c r="P50" s="154"/>
      <c r="Q50" s="154"/>
      <c r="R50" s="51"/>
      <c r="S50" s="61"/>
      <c r="T50" s="51"/>
      <c r="U50" s="51"/>
      <c r="V50" s="46"/>
      <c r="W50" s="46"/>
      <c r="Y50" s="43"/>
      <c r="AK50" s="42"/>
    </row>
    <row r="51" spans="2:37" ht="15" customHeight="1" x14ac:dyDescent="0.25">
      <c r="B51" s="46"/>
      <c r="C51" s="46"/>
      <c r="D51" s="158"/>
      <c r="E51" s="158"/>
      <c r="F51" s="158"/>
      <c r="G51" s="46"/>
      <c r="H51" s="164"/>
      <c r="I51" s="164"/>
      <c r="J51" s="164"/>
      <c r="K51" s="164"/>
      <c r="L51" s="164"/>
      <c r="M51" s="164"/>
      <c r="N51" s="67"/>
      <c r="O51" s="155" t="s">
        <v>135</v>
      </c>
      <c r="P51" s="155"/>
      <c r="Q51" s="155"/>
      <c r="R51" s="51"/>
      <c r="S51" s="61"/>
      <c r="T51" s="51"/>
      <c r="U51" s="51"/>
      <c r="V51" s="46"/>
      <c r="W51" s="46"/>
      <c r="Y51" s="43"/>
      <c r="AK51" s="42"/>
    </row>
    <row r="52" spans="2:37" ht="6" customHeight="1" x14ac:dyDescent="0.25">
      <c r="B52" s="46"/>
      <c r="C52" s="46"/>
      <c r="D52" s="158"/>
      <c r="E52" s="158"/>
      <c r="F52" s="158"/>
      <c r="G52" s="46"/>
      <c r="H52" s="62"/>
      <c r="I52" s="62"/>
      <c r="J52" s="62"/>
      <c r="K52" s="62"/>
      <c r="L52" s="62"/>
      <c r="M52" s="62"/>
      <c r="N52" s="46"/>
      <c r="O52" s="53"/>
      <c r="P52" s="51"/>
      <c r="Q52" s="51"/>
      <c r="R52" s="51"/>
      <c r="S52" s="61"/>
      <c r="T52" s="51"/>
      <c r="U52" s="51"/>
      <c r="V52" s="46"/>
      <c r="W52" s="46"/>
      <c r="Y52" s="43"/>
      <c r="AK52" s="42"/>
    </row>
    <row r="53" spans="2:37" ht="16.5" customHeight="1" x14ac:dyDescent="0.25">
      <c r="B53" s="46"/>
      <c r="C53" s="46"/>
      <c r="D53" s="158"/>
      <c r="E53" s="158"/>
      <c r="F53" s="158"/>
      <c r="G53" s="49" t="s">
        <v>89</v>
      </c>
      <c r="H53" s="51" t="s">
        <v>314</v>
      </c>
      <c r="I53" s="51"/>
      <c r="J53" s="51"/>
      <c r="K53" s="51"/>
      <c r="L53" s="51"/>
      <c r="M53" s="51"/>
      <c r="N53" s="46"/>
      <c r="O53" s="150" t="str">
        <f>IF('Pg9'!F13="","",'Pg9'!F13)</f>
        <v/>
      </c>
      <c r="P53" s="150"/>
      <c r="Q53" s="150"/>
      <c r="R53" s="148" t="str">
        <f>IF(AND(Y53="s",O53=""),"Avaliação Obrigatória!",IF(O53="","",IF('Pg9'!C$21="","Apresentar justificativas e situação!","")))</f>
        <v/>
      </c>
      <c r="S53" s="148"/>
      <c r="T53" s="148"/>
      <c r="U53" s="148"/>
      <c r="V53" s="148"/>
      <c r="W53" s="46"/>
      <c r="X53" s="35">
        <v>25</v>
      </c>
      <c r="Y53" s="43" t="str">
        <f>IF(Inicial!$M$19="","",INDEX(Variáveis!$F$4:$AJ$30,Inicial!$K$21,X53))</f>
        <v/>
      </c>
      <c r="AK53" s="42"/>
    </row>
    <row r="54" spans="2:37" ht="16.5" customHeight="1" x14ac:dyDescent="0.25">
      <c r="B54" s="46"/>
      <c r="C54" s="46"/>
      <c r="D54" s="158"/>
      <c r="E54" s="158"/>
      <c r="F54" s="158"/>
      <c r="G54" s="49" t="s">
        <v>90</v>
      </c>
      <c r="H54" s="51" t="s">
        <v>52</v>
      </c>
      <c r="I54" s="51"/>
      <c r="J54" s="51"/>
      <c r="K54" s="51"/>
      <c r="L54" s="51"/>
      <c r="M54" s="51"/>
      <c r="N54" s="46"/>
      <c r="O54" s="150" t="str">
        <f>IF('Pg9'!F35="","",'Pg9'!F35)</f>
        <v/>
      </c>
      <c r="P54" s="150"/>
      <c r="Q54" s="150"/>
      <c r="R54" s="148" t="str">
        <f>IF(AND(Y54="s",O54=""),"Avaliação Obrigatória!",IF(O54="","",IF('Pg9'!C$43="","Apresentar justificativas e situação!","")))</f>
        <v/>
      </c>
      <c r="S54" s="148"/>
      <c r="T54" s="148"/>
      <c r="U54" s="148"/>
      <c r="V54" s="148"/>
      <c r="W54" s="46"/>
      <c r="X54" s="35">
        <v>26</v>
      </c>
      <c r="Y54" s="43" t="str">
        <f>IF(Inicial!$M$19="","",INDEX(Variáveis!$F$4:$AJ$30,Inicial!$K$21,X54))</f>
        <v/>
      </c>
      <c r="AK54" s="42"/>
    </row>
    <row r="55" spans="2:37" ht="16.5" customHeight="1" x14ac:dyDescent="0.25">
      <c r="B55" s="46"/>
      <c r="C55" s="46"/>
      <c r="D55" s="158"/>
      <c r="E55" s="158"/>
      <c r="F55" s="158"/>
      <c r="G55" s="49" t="s">
        <v>91</v>
      </c>
      <c r="H55" s="51" t="s">
        <v>54</v>
      </c>
      <c r="I55" s="51"/>
      <c r="J55" s="51"/>
      <c r="K55" s="51"/>
      <c r="L55" s="51"/>
      <c r="M55" s="51"/>
      <c r="N55" s="46"/>
      <c r="O55" s="150" t="str">
        <f>IF('Pg9'!F55="","",'Pg9'!F55)</f>
        <v/>
      </c>
      <c r="P55" s="150"/>
      <c r="Q55" s="150"/>
      <c r="R55" s="148" t="str">
        <f>IF(AND(Y55="s",O55=""),"Avaliação Obrigatória!",IF(O55="","",IF('Pg9'!C$63="","Apresentar justificativas e situação!","")))</f>
        <v/>
      </c>
      <c r="S55" s="148"/>
      <c r="T55" s="148"/>
      <c r="U55" s="148"/>
      <c r="V55" s="148"/>
      <c r="W55" s="46"/>
      <c r="X55" s="35">
        <v>27</v>
      </c>
      <c r="Y55" s="43" t="str">
        <f>IF(Inicial!$M$19="","",INDEX(Variáveis!$F$4:$AJ$30,Inicial!$K$21,X55))</f>
        <v/>
      </c>
      <c r="AK55" s="42"/>
    </row>
    <row r="56" spans="2:37" ht="16.5" customHeight="1" x14ac:dyDescent="0.25">
      <c r="B56" s="46"/>
      <c r="C56" s="46"/>
      <c r="D56" s="158"/>
      <c r="E56" s="158"/>
      <c r="F56" s="158"/>
      <c r="G56" s="49" t="s">
        <v>92</v>
      </c>
      <c r="H56" s="51" t="s">
        <v>315</v>
      </c>
      <c r="I56" s="51"/>
      <c r="J56" s="51"/>
      <c r="K56" s="51"/>
      <c r="L56" s="51"/>
      <c r="M56" s="51"/>
      <c r="N56" s="46"/>
      <c r="O56" s="150" t="str">
        <f>IF('Pg10'!F14="","",'Pg10'!F14)</f>
        <v/>
      </c>
      <c r="P56" s="150"/>
      <c r="Q56" s="150"/>
      <c r="R56" s="148" t="str">
        <f>IF(AND(Y56="s",O56=""),"Avaliação Obrigatória!",IF(O56="","",IF('Pg10'!C$22="","Apresentar justificativas e situação!","")))</f>
        <v/>
      </c>
      <c r="S56" s="148"/>
      <c r="T56" s="148"/>
      <c r="U56" s="148"/>
      <c r="V56" s="148"/>
      <c r="W56" s="46"/>
      <c r="X56" s="35">
        <v>28</v>
      </c>
      <c r="Y56" s="43" t="str">
        <f>IF(Inicial!$M$19="","",INDEX(Variáveis!$F$4:$AJ$30,Inicial!$K$21,X56))</f>
        <v/>
      </c>
      <c r="AK56" s="42"/>
    </row>
    <row r="57" spans="2:37" ht="16.5" customHeight="1" x14ac:dyDescent="0.25">
      <c r="B57" s="46"/>
      <c r="C57" s="46"/>
      <c r="D57" s="158"/>
      <c r="E57" s="158"/>
      <c r="F57" s="158"/>
      <c r="G57" s="49" t="s">
        <v>93</v>
      </c>
      <c r="H57" s="51" t="s">
        <v>58</v>
      </c>
      <c r="I57" s="51"/>
      <c r="J57" s="51"/>
      <c r="K57" s="51"/>
      <c r="L57" s="51"/>
      <c r="M57" s="51"/>
      <c r="N57" s="46"/>
      <c r="O57" s="150" t="str">
        <f>IF('Pg10'!F33="","",'Pg10'!F33)</f>
        <v/>
      </c>
      <c r="P57" s="150"/>
      <c r="Q57" s="150"/>
      <c r="R57" s="148" t="str">
        <f>IF(AND(Y57="s",O57=""),"Avaliação Obrigatória!",IF(O57="","",IF('Pg10'!C$41="","Apresentar justificativas e situação!","")))</f>
        <v/>
      </c>
      <c r="S57" s="148"/>
      <c r="T57" s="148"/>
      <c r="U57" s="148"/>
      <c r="V57" s="148"/>
      <c r="W57" s="46"/>
      <c r="X57" s="35">
        <v>29</v>
      </c>
      <c r="Y57" s="43" t="str">
        <f>IF(Inicial!$M$19="","",INDEX(Variáveis!$F$4:$AJ$30,Inicial!$K$21,X57))</f>
        <v/>
      </c>
      <c r="AK57" s="42"/>
    </row>
    <row r="58" spans="2:37" ht="16.5" customHeight="1" x14ac:dyDescent="0.25">
      <c r="B58" s="46"/>
      <c r="C58" s="46"/>
      <c r="D58" s="158"/>
      <c r="E58" s="158"/>
      <c r="F58" s="158"/>
      <c r="G58" s="49" t="s">
        <v>94</v>
      </c>
      <c r="H58" s="51" t="s">
        <v>61</v>
      </c>
      <c r="I58" s="51"/>
      <c r="J58" s="51"/>
      <c r="K58" s="51"/>
      <c r="L58" s="51"/>
      <c r="M58" s="51"/>
      <c r="N58" s="46"/>
      <c r="O58" s="150" t="str">
        <f>IF('Pg10'!F53="","",'Pg10'!F53)</f>
        <v/>
      </c>
      <c r="P58" s="150"/>
      <c r="Q58" s="150"/>
      <c r="R58" s="148" t="str">
        <f>IF(AND(Y58="s",O58=""),"Avaliação Obrigatória!",IF(O58="","",IF('Pg10'!C$61="","Apresentar justificativas e situação!","")))</f>
        <v/>
      </c>
      <c r="S58" s="148"/>
      <c r="T58" s="148"/>
      <c r="U58" s="148"/>
      <c r="V58" s="148"/>
      <c r="W58" s="46"/>
      <c r="X58" s="35">
        <v>30</v>
      </c>
      <c r="Y58" s="43" t="str">
        <f>IF(Inicial!$M$19="","",INDEX(Variáveis!$F$4:$AJ$30,Inicial!$K$21,X58))</f>
        <v/>
      </c>
      <c r="AK58" s="42"/>
    </row>
    <row r="59" spans="2:37" ht="16.5" customHeight="1" x14ac:dyDescent="0.25">
      <c r="B59" s="46"/>
      <c r="C59" s="46"/>
      <c r="D59" s="158"/>
      <c r="E59" s="158"/>
      <c r="F59" s="158"/>
      <c r="G59" s="49" t="s">
        <v>95</v>
      </c>
      <c r="H59" s="51" t="s">
        <v>316</v>
      </c>
      <c r="I59" s="51"/>
      <c r="J59" s="51"/>
      <c r="K59" s="51"/>
      <c r="L59" s="51"/>
      <c r="M59" s="51"/>
      <c r="N59" s="46"/>
      <c r="O59" s="150" t="str">
        <f>IF('Pg10'!F73="","",'Pg10'!F73)</f>
        <v/>
      </c>
      <c r="P59" s="150"/>
      <c r="Q59" s="150"/>
      <c r="R59" s="148" t="str">
        <f>IF(AND(Y59="s",O59=""),"Avaliação Obrigatória!",IF(O59="","",IF('Pg10'!C$81="","Apresentar justificativas e situação!","")))</f>
        <v/>
      </c>
      <c r="S59" s="148"/>
      <c r="T59" s="148"/>
      <c r="U59" s="148"/>
      <c r="V59" s="148"/>
      <c r="W59" s="46"/>
      <c r="X59" s="35">
        <v>31</v>
      </c>
      <c r="Y59" s="43" t="str">
        <f>IF(Inicial!$M$19="","",INDEX(Variáveis!$F$4:$AJ$30,Inicial!$K$21,X59))</f>
        <v/>
      </c>
      <c r="AK59" s="42"/>
    </row>
    <row r="60" spans="2:37" ht="15" customHeight="1" x14ac:dyDescent="0.25">
      <c r="B60" s="46"/>
      <c r="C60" s="46"/>
      <c r="D60" s="51"/>
      <c r="E60" s="51"/>
      <c r="F60" s="51"/>
      <c r="G60" s="51"/>
      <c r="H60" s="51"/>
      <c r="I60" s="51"/>
      <c r="J60" s="51"/>
      <c r="K60" s="51"/>
      <c r="L60" s="51"/>
      <c r="M60" s="51"/>
      <c r="N60" s="51"/>
      <c r="O60" s="51"/>
      <c r="P60" s="51"/>
      <c r="Q60" s="51"/>
      <c r="R60" s="51"/>
      <c r="S60" s="51"/>
      <c r="T60" s="51"/>
      <c r="U60" s="51"/>
      <c r="V60" s="46"/>
      <c r="W60" s="46"/>
    </row>
    <row r="61" spans="2:37" ht="15" customHeight="1" x14ac:dyDescent="0.25">
      <c r="B61" s="46"/>
      <c r="C61" s="46"/>
      <c r="D61" s="51"/>
      <c r="E61" s="51"/>
      <c r="F61" s="51"/>
      <c r="G61" s="51"/>
      <c r="H61" s="51"/>
      <c r="I61" s="51"/>
      <c r="J61" s="51"/>
      <c r="K61" s="51"/>
      <c r="L61" s="51"/>
      <c r="M61" s="51"/>
      <c r="N61" s="51"/>
      <c r="O61" s="51"/>
      <c r="P61" s="51"/>
      <c r="Q61" s="51"/>
      <c r="R61" s="51"/>
      <c r="S61" s="51"/>
      <c r="T61" s="51"/>
      <c r="U61" s="51"/>
      <c r="V61" s="46"/>
      <c r="W61" s="46"/>
    </row>
    <row r="62" spans="2:37" x14ac:dyDescent="0.25">
      <c r="B62" s="46"/>
      <c r="C62" s="46"/>
      <c r="D62" s="46"/>
      <c r="E62" s="46"/>
      <c r="F62" s="46"/>
      <c r="G62" s="46"/>
      <c r="H62" s="46"/>
      <c r="I62" s="46"/>
      <c r="J62" s="46"/>
      <c r="K62" s="46"/>
      <c r="L62" s="46"/>
      <c r="M62" s="46"/>
      <c r="N62" s="46"/>
      <c r="O62" s="46"/>
      <c r="P62" s="46"/>
      <c r="Q62" s="46"/>
      <c r="R62" s="46"/>
      <c r="S62" s="46"/>
      <c r="T62" s="46"/>
      <c r="U62" s="46"/>
      <c r="V62" s="46"/>
      <c r="W62" s="46"/>
    </row>
    <row r="63" spans="2:37" x14ac:dyDescent="0.25">
      <c r="B63" s="46"/>
      <c r="C63" s="162" t="str">
        <f>IF(OR(Inicial!G13="Nome do Representante Legal",Inicial!G13=""),"Nome do Representante Legal",Inicial!G13)</f>
        <v>Nome do Representante Legal</v>
      </c>
      <c r="D63" s="162"/>
      <c r="E63" s="162"/>
      <c r="F63" s="162"/>
      <c r="G63" s="162"/>
      <c r="H63" s="162"/>
      <c r="I63" s="162"/>
      <c r="J63" s="162"/>
      <c r="K63" s="162"/>
      <c r="L63" s="46"/>
      <c r="M63" s="46"/>
      <c r="N63" s="162" t="str">
        <f>IF(OR(Inicial!G17="Nome do Representante Legal",Inicial!G17=""),"Nome do Representante Legal",Inicial!G17)</f>
        <v>Nome do Representante Legal</v>
      </c>
      <c r="O63" s="162"/>
      <c r="P63" s="162"/>
      <c r="Q63" s="162"/>
      <c r="R63" s="162"/>
      <c r="S63" s="162"/>
      <c r="T63" s="162"/>
      <c r="U63" s="162"/>
      <c r="V63" s="162"/>
      <c r="W63" s="46"/>
    </row>
    <row r="64" spans="2:37" ht="15" customHeight="1" x14ac:dyDescent="0.25">
      <c r="B64" s="46"/>
      <c r="C64" s="161" t="str">
        <f>IF(Inicial!G11="","Entidade Estadual",Inicial!G11)</f>
        <v>Entidade Estadual</v>
      </c>
      <c r="D64" s="161"/>
      <c r="E64" s="161"/>
      <c r="F64" s="161"/>
      <c r="G64" s="161"/>
      <c r="H64" s="161"/>
      <c r="I64" s="161"/>
      <c r="J64" s="161"/>
      <c r="K64" s="161"/>
      <c r="L64" s="63"/>
      <c r="M64" s="63"/>
      <c r="N64" s="161" t="str">
        <f>IF(Inicial!G15="","Conselho Estadual",Inicial!G15)</f>
        <v>Conselho Estadual</v>
      </c>
      <c r="O64" s="161"/>
      <c r="P64" s="161"/>
      <c r="Q64" s="161"/>
      <c r="R64" s="161"/>
      <c r="S64" s="161"/>
      <c r="T64" s="161"/>
      <c r="U64" s="161"/>
      <c r="V64" s="161"/>
      <c r="W64" s="46"/>
    </row>
    <row r="65" spans="2:24" x14ac:dyDescent="0.25">
      <c r="B65" s="46"/>
      <c r="C65" s="161"/>
      <c r="D65" s="161"/>
      <c r="E65" s="161"/>
      <c r="F65" s="161"/>
      <c r="G65" s="161"/>
      <c r="H65" s="161"/>
      <c r="I65" s="161"/>
      <c r="J65" s="161"/>
      <c r="K65" s="161"/>
      <c r="L65" s="63"/>
      <c r="M65" s="63"/>
      <c r="N65" s="161"/>
      <c r="O65" s="161"/>
      <c r="P65" s="161"/>
      <c r="Q65" s="161"/>
      <c r="R65" s="161"/>
      <c r="S65" s="161"/>
      <c r="T65" s="161"/>
      <c r="U65" s="161"/>
      <c r="V65" s="161"/>
      <c r="W65" s="46"/>
      <c r="X65" s="34"/>
    </row>
    <row r="66" spans="2:24" x14ac:dyDescent="0.25">
      <c r="B66" s="36"/>
      <c r="C66" s="34"/>
      <c r="D66" s="34"/>
      <c r="E66" s="34"/>
      <c r="F66" s="34"/>
      <c r="G66" s="34"/>
      <c r="H66" s="34"/>
      <c r="I66" s="34"/>
      <c r="J66" s="34"/>
      <c r="K66" s="34"/>
      <c r="L66" s="34"/>
      <c r="M66" s="34"/>
      <c r="N66" s="34"/>
      <c r="O66" s="34"/>
      <c r="P66" s="34"/>
      <c r="Q66" s="34"/>
      <c r="R66" s="34"/>
      <c r="S66" s="34"/>
      <c r="T66" s="34"/>
      <c r="U66" s="34"/>
      <c r="V66" s="34"/>
      <c r="W66" s="34"/>
    </row>
    <row r="67" spans="2:24" s="44" customFormat="1" ht="12.75" x14ac:dyDescent="0.2">
      <c r="B67" s="36"/>
      <c r="C67" s="36"/>
      <c r="D67" s="36"/>
      <c r="E67" s="36"/>
      <c r="F67" s="36"/>
      <c r="G67" s="36"/>
      <c r="H67" s="36"/>
      <c r="I67" s="45"/>
      <c r="J67" s="36"/>
      <c r="K67" s="36"/>
      <c r="L67" s="36"/>
      <c r="M67" s="36"/>
      <c r="N67" s="36"/>
      <c r="O67" s="36"/>
      <c r="P67" s="36"/>
      <c r="Q67" s="36"/>
      <c r="R67" s="36"/>
      <c r="S67" s="36"/>
      <c r="T67" s="36"/>
      <c r="U67" s="36"/>
      <c r="V67" s="36"/>
      <c r="W67" s="36"/>
      <c r="X67" s="36"/>
    </row>
    <row r="68" spans="2:24" x14ac:dyDescent="0.25">
      <c r="B68" s="34"/>
      <c r="C68" s="34"/>
      <c r="D68" s="34"/>
      <c r="E68" s="34"/>
      <c r="F68" s="34"/>
      <c r="G68" s="34"/>
      <c r="H68" s="34"/>
      <c r="I68" s="34"/>
      <c r="J68" s="34"/>
      <c r="K68" s="34"/>
      <c r="L68" s="34"/>
      <c r="M68" s="34"/>
      <c r="N68" s="34"/>
      <c r="O68" s="34"/>
      <c r="P68" s="34"/>
      <c r="Q68" s="34"/>
      <c r="R68" s="34"/>
      <c r="S68" s="34"/>
      <c r="T68" s="34"/>
      <c r="U68" s="34"/>
      <c r="V68" s="34"/>
      <c r="W68" s="34"/>
      <c r="X68" s="34"/>
    </row>
    <row r="69" spans="2:24" x14ac:dyDescent="0.25">
      <c r="B69" s="34"/>
      <c r="C69" s="34"/>
      <c r="D69" s="34"/>
      <c r="E69" s="34"/>
      <c r="F69" s="34"/>
      <c r="G69" s="34"/>
      <c r="H69" s="34"/>
      <c r="I69" s="34"/>
      <c r="J69" s="34"/>
      <c r="K69" s="34"/>
      <c r="L69" s="34"/>
      <c r="M69" s="34"/>
      <c r="N69" s="34"/>
      <c r="O69" s="34"/>
      <c r="P69" s="34"/>
      <c r="Q69" s="34"/>
      <c r="R69" s="34"/>
      <c r="S69" s="34"/>
      <c r="T69" s="34"/>
      <c r="U69" s="34"/>
      <c r="V69" s="34"/>
      <c r="W69" s="34"/>
      <c r="X69" s="34"/>
    </row>
    <row r="70" spans="2:24" x14ac:dyDescent="0.25">
      <c r="B70" s="34"/>
      <c r="C70" s="34"/>
      <c r="D70" s="34"/>
      <c r="E70" s="34"/>
      <c r="F70" s="34"/>
      <c r="G70" s="34"/>
      <c r="H70" s="34"/>
      <c r="I70" s="34"/>
      <c r="J70" s="34"/>
      <c r="K70" s="34"/>
      <c r="L70" s="34"/>
      <c r="M70" s="34"/>
      <c r="N70" s="34"/>
      <c r="O70" s="34"/>
      <c r="P70" s="34"/>
      <c r="Q70" s="34"/>
      <c r="R70" s="34"/>
      <c r="S70" s="34"/>
      <c r="T70" s="34"/>
      <c r="U70" s="34"/>
      <c r="V70" s="34"/>
      <c r="W70" s="34"/>
      <c r="X70" s="34"/>
    </row>
    <row r="71" spans="2:24" x14ac:dyDescent="0.25">
      <c r="B71" s="34"/>
      <c r="C71" s="34"/>
      <c r="D71" s="34"/>
      <c r="E71" s="34"/>
      <c r="F71" s="34"/>
      <c r="G71" s="34"/>
      <c r="H71" s="34"/>
      <c r="I71" s="34"/>
      <c r="J71" s="34"/>
      <c r="K71" s="34"/>
      <c r="L71" s="34"/>
      <c r="M71" s="34"/>
      <c r="N71" s="34"/>
      <c r="O71" s="34"/>
      <c r="P71" s="34"/>
      <c r="Q71" s="34"/>
      <c r="R71" s="34"/>
      <c r="S71" s="34"/>
      <c r="T71" s="34"/>
      <c r="U71" s="34"/>
      <c r="V71" s="34"/>
      <c r="W71" s="34"/>
      <c r="X71" s="34"/>
    </row>
    <row r="72" spans="2:24" x14ac:dyDescent="0.25">
      <c r="B72" s="34"/>
      <c r="C72" s="34"/>
      <c r="D72" s="34"/>
      <c r="E72" s="34"/>
      <c r="F72" s="34"/>
      <c r="G72" s="34"/>
      <c r="H72" s="34"/>
      <c r="I72" s="34"/>
      <c r="J72" s="34"/>
      <c r="K72" s="34"/>
      <c r="L72" s="34"/>
      <c r="M72" s="34"/>
      <c r="N72" s="34"/>
      <c r="O72" s="34"/>
      <c r="P72" s="34"/>
      <c r="Q72" s="34"/>
      <c r="R72" s="34"/>
      <c r="S72" s="34"/>
      <c r="T72" s="34"/>
      <c r="U72" s="34"/>
      <c r="V72" s="34"/>
      <c r="W72" s="34"/>
      <c r="X72" s="34"/>
    </row>
  </sheetData>
  <sheetProtection algorithmName="SHA-512" hashValue="sDEfYxT/CanoB5PJSmVHpUY6sP+/bDc3ou1QMPDybeleY/3Q8ihexp9DpoB2WX4LTOd/6sulAlwexPKpNxCaaQ==" saltValue="cva6EejiMdCIu6Cvoj6gHA==" spinCount="100000" sheet="1" objects="1" scenarios="1"/>
  <mergeCells count="87">
    <mergeCell ref="O33:Q33"/>
    <mergeCell ref="D25:F34"/>
    <mergeCell ref="O44:Q44"/>
    <mergeCell ref="O45:Q45"/>
    <mergeCell ref="H25:M26"/>
    <mergeCell ref="H37:M38"/>
    <mergeCell ref="O37:Q37"/>
    <mergeCell ref="O38:Q38"/>
    <mergeCell ref="O28:Q28"/>
    <mergeCell ref="O31:Q31"/>
    <mergeCell ref="O46:Q46"/>
    <mergeCell ref="O47:Q47"/>
    <mergeCell ref="R46:V46"/>
    <mergeCell ref="R47:V47"/>
    <mergeCell ref="D37:F45"/>
    <mergeCell ref="R45:V45"/>
    <mergeCell ref="R42:V42"/>
    <mergeCell ref="R44:V44"/>
    <mergeCell ref="C64:K65"/>
    <mergeCell ref="N64:V65"/>
    <mergeCell ref="O54:Q54"/>
    <mergeCell ref="O55:Q55"/>
    <mergeCell ref="O56:Q56"/>
    <mergeCell ref="C63:K63"/>
    <mergeCell ref="N63:V63"/>
    <mergeCell ref="O57:Q57"/>
    <mergeCell ref="O58:Q58"/>
    <mergeCell ref="O59:Q59"/>
    <mergeCell ref="D50:F59"/>
    <mergeCell ref="O53:Q53"/>
    <mergeCell ref="H50:M51"/>
    <mergeCell ref="O50:Q50"/>
    <mergeCell ref="O51:Q51"/>
    <mergeCell ref="R59:V59"/>
    <mergeCell ref="F2:S3"/>
    <mergeCell ref="F4:S5"/>
    <mergeCell ref="H9:Q10"/>
    <mergeCell ref="D11:F22"/>
    <mergeCell ref="H11:M12"/>
    <mergeCell ref="R17:V17"/>
    <mergeCell ref="R18:V18"/>
    <mergeCell ref="R19:V19"/>
    <mergeCell ref="R20:V20"/>
    <mergeCell ref="R21:V21"/>
    <mergeCell ref="R22:V22"/>
    <mergeCell ref="O15:Q15"/>
    <mergeCell ref="O16:Q16"/>
    <mergeCell ref="O17:Q17"/>
    <mergeCell ref="O14:Q14"/>
    <mergeCell ref="E6:T7"/>
    <mergeCell ref="O20:Q20"/>
    <mergeCell ref="O21:Q21"/>
    <mergeCell ref="O22:Q22"/>
    <mergeCell ref="O25:Q25"/>
    <mergeCell ref="O26:Q26"/>
    <mergeCell ref="R28:V28"/>
    <mergeCell ref="R29:V29"/>
    <mergeCell ref="R30:V30"/>
    <mergeCell ref="O29:Q29"/>
    <mergeCell ref="O30:Q30"/>
    <mergeCell ref="R31:V31"/>
    <mergeCell ref="R32:V32"/>
    <mergeCell ref="R34:V34"/>
    <mergeCell ref="R40:V40"/>
    <mergeCell ref="R41:V41"/>
    <mergeCell ref="R33:V33"/>
    <mergeCell ref="R54:V54"/>
    <mergeCell ref="R55:V55"/>
    <mergeCell ref="R56:V56"/>
    <mergeCell ref="R57:V57"/>
    <mergeCell ref="R58:V58"/>
    <mergeCell ref="R53:V53"/>
    <mergeCell ref="U6:V7"/>
    <mergeCell ref="O43:Q43"/>
    <mergeCell ref="O32:Q32"/>
    <mergeCell ref="O34:Q34"/>
    <mergeCell ref="O40:Q40"/>
    <mergeCell ref="O41:Q41"/>
    <mergeCell ref="O42:Q42"/>
    <mergeCell ref="R43:V43"/>
    <mergeCell ref="O18:Q18"/>
    <mergeCell ref="O19:Q19"/>
    <mergeCell ref="R14:V14"/>
    <mergeCell ref="O11:Q11"/>
    <mergeCell ref="O12:Q12"/>
    <mergeCell ref="R15:V15"/>
    <mergeCell ref="R16:V16"/>
  </mergeCells>
  <phoneticPr fontId="14" type="noConversion"/>
  <conditionalFormatting sqref="U6">
    <cfRule type="expression" dxfId="0" priority="1">
      <formula>$U$6&lt;&gt;""</formula>
    </cfRule>
  </conditionalFormatting>
  <printOptions horizontalCentered="1"/>
  <pageMargins left="0.11811023622047245" right="0.11811023622047245" top="0.59055118110236227" bottom="0.39370078740157483" header="0" footer="0"/>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26"/>
  <sheetViews>
    <sheetView topLeftCell="A40" workbookViewId="0">
      <selection activeCell="Z60" sqref="Z60"/>
    </sheetView>
  </sheetViews>
  <sheetFormatPr defaultColWidth="9.140625" defaultRowHeight="12.75" x14ac:dyDescent="0.2"/>
  <cols>
    <col min="1" max="1" width="3.5703125" style="15" bestFit="1" customWidth="1" collapsed="1"/>
    <col min="2" max="2" width="3.5703125" style="15" customWidth="1" collapsed="1"/>
    <col min="3" max="16384" width="9.140625" style="15" collapsed="1"/>
  </cols>
  <sheetData>
    <row r="1" spans="1:3" x14ac:dyDescent="0.2">
      <c r="A1" s="165" t="s">
        <v>12</v>
      </c>
      <c r="B1" s="16">
        <v>1</v>
      </c>
      <c r="C1" s="15" t="s">
        <v>326</v>
      </c>
    </row>
    <row r="2" spans="1:3" x14ac:dyDescent="0.2">
      <c r="A2" s="165"/>
      <c r="B2" s="16">
        <v>2</v>
      </c>
      <c r="C2" s="15" t="s">
        <v>325</v>
      </c>
    </row>
    <row r="3" spans="1:3" x14ac:dyDescent="0.2">
      <c r="A3" s="165"/>
      <c r="B3" s="16">
        <v>3</v>
      </c>
      <c r="C3" s="15" t="s">
        <v>183</v>
      </c>
    </row>
    <row r="4" spans="1:3" x14ac:dyDescent="0.2">
      <c r="A4" s="165"/>
      <c r="B4" s="16">
        <v>4</v>
      </c>
      <c r="C4" s="15" t="s">
        <v>184</v>
      </c>
    </row>
    <row r="5" spans="1:3" x14ac:dyDescent="0.2">
      <c r="A5" s="165"/>
      <c r="B5" s="16">
        <v>5</v>
      </c>
      <c r="C5" s="15" t="s">
        <v>185</v>
      </c>
    </row>
    <row r="6" spans="1:3" x14ac:dyDescent="0.2">
      <c r="A6" s="165" t="s">
        <v>13</v>
      </c>
      <c r="B6" s="16">
        <v>1</v>
      </c>
      <c r="C6" s="15" t="s">
        <v>104</v>
      </c>
    </row>
    <row r="7" spans="1:3" x14ac:dyDescent="0.2">
      <c r="A7" s="165"/>
      <c r="B7" s="16">
        <v>2</v>
      </c>
      <c r="C7" s="15" t="s">
        <v>105</v>
      </c>
    </row>
    <row r="8" spans="1:3" x14ac:dyDescent="0.2">
      <c r="A8" s="165"/>
      <c r="B8" s="16">
        <v>3</v>
      </c>
      <c r="C8" s="15" t="s">
        <v>333</v>
      </c>
    </row>
    <row r="9" spans="1:3" x14ac:dyDescent="0.2">
      <c r="A9" s="165" t="s">
        <v>14</v>
      </c>
      <c r="B9" s="16">
        <v>1</v>
      </c>
      <c r="C9" s="15" t="s">
        <v>334</v>
      </c>
    </row>
    <row r="10" spans="1:3" x14ac:dyDescent="0.2">
      <c r="A10" s="165"/>
      <c r="B10" s="16">
        <v>2</v>
      </c>
      <c r="C10" s="15" t="s">
        <v>335</v>
      </c>
    </row>
    <row r="11" spans="1:3" x14ac:dyDescent="0.2">
      <c r="A11" s="165"/>
      <c r="B11" s="16">
        <v>3</v>
      </c>
      <c r="C11" s="15" t="s">
        <v>336</v>
      </c>
    </row>
    <row r="12" spans="1:3" x14ac:dyDescent="0.2">
      <c r="A12" s="165"/>
      <c r="B12" s="16">
        <v>4</v>
      </c>
      <c r="C12" s="15" t="s">
        <v>337</v>
      </c>
    </row>
    <row r="13" spans="1:3" x14ac:dyDescent="0.2">
      <c r="A13" s="165" t="s">
        <v>16</v>
      </c>
      <c r="B13" s="16">
        <v>1</v>
      </c>
      <c r="C13" s="15" t="s">
        <v>190</v>
      </c>
    </row>
    <row r="14" spans="1:3" x14ac:dyDescent="0.2">
      <c r="A14" s="165"/>
      <c r="B14" s="16">
        <v>2</v>
      </c>
      <c r="C14" s="15" t="s">
        <v>106</v>
      </c>
    </row>
    <row r="15" spans="1:3" x14ac:dyDescent="0.2">
      <c r="A15" s="165"/>
      <c r="B15" s="16">
        <v>3</v>
      </c>
      <c r="C15" s="15" t="s">
        <v>107</v>
      </c>
    </row>
    <row r="16" spans="1:3" x14ac:dyDescent="0.2">
      <c r="A16" s="165"/>
      <c r="B16" s="78">
        <v>4</v>
      </c>
      <c r="C16" s="15" t="s">
        <v>338</v>
      </c>
    </row>
    <row r="17" spans="1:3" x14ac:dyDescent="0.2">
      <c r="A17" s="165"/>
      <c r="B17" s="16">
        <v>5</v>
      </c>
      <c r="C17" s="15" t="s">
        <v>339</v>
      </c>
    </row>
    <row r="18" spans="1:3" x14ac:dyDescent="0.2">
      <c r="A18" s="165" t="s">
        <v>18</v>
      </c>
      <c r="B18" s="16">
        <v>1</v>
      </c>
      <c r="C18" s="14" t="s">
        <v>317</v>
      </c>
    </row>
    <row r="19" spans="1:3" x14ac:dyDescent="0.2">
      <c r="A19" s="165"/>
      <c r="B19" s="16">
        <v>2</v>
      </c>
      <c r="C19" s="14" t="s">
        <v>191</v>
      </c>
    </row>
    <row r="20" spans="1:3" x14ac:dyDescent="0.2">
      <c r="A20" s="165"/>
      <c r="B20" s="16">
        <v>3</v>
      </c>
      <c r="C20" s="14" t="s">
        <v>192</v>
      </c>
    </row>
    <row r="21" spans="1:3" x14ac:dyDescent="0.2">
      <c r="A21" s="165"/>
      <c r="B21" s="16">
        <v>4</v>
      </c>
      <c r="C21" s="14" t="s">
        <v>193</v>
      </c>
    </row>
    <row r="22" spans="1:3" x14ac:dyDescent="0.2">
      <c r="A22" s="165" t="s">
        <v>20</v>
      </c>
      <c r="B22" s="16">
        <v>1</v>
      </c>
      <c r="C22" s="14" t="s">
        <v>194</v>
      </c>
    </row>
    <row r="23" spans="1:3" x14ac:dyDescent="0.2">
      <c r="A23" s="165"/>
      <c r="B23" s="16">
        <v>2</v>
      </c>
      <c r="C23" s="14" t="s">
        <v>195</v>
      </c>
    </row>
    <row r="24" spans="1:3" ht="13.5" customHeight="1" x14ac:dyDescent="0.2">
      <c r="A24" s="165"/>
      <c r="B24" s="16">
        <v>3</v>
      </c>
      <c r="C24" s="14" t="s">
        <v>196</v>
      </c>
    </row>
    <row r="25" spans="1:3" ht="13.5" customHeight="1" x14ac:dyDescent="0.2">
      <c r="A25" s="165"/>
      <c r="B25" s="74">
        <v>4</v>
      </c>
      <c r="C25" s="14" t="s">
        <v>197</v>
      </c>
    </row>
    <row r="26" spans="1:3" x14ac:dyDescent="0.2">
      <c r="A26" s="165"/>
      <c r="B26" s="16">
        <v>5</v>
      </c>
      <c r="C26" s="14" t="s">
        <v>198</v>
      </c>
    </row>
    <row r="27" spans="1:3" x14ac:dyDescent="0.2">
      <c r="A27" s="165" t="s">
        <v>21</v>
      </c>
      <c r="B27" s="16">
        <v>1</v>
      </c>
      <c r="C27" s="14" t="s">
        <v>108</v>
      </c>
    </row>
    <row r="28" spans="1:3" x14ac:dyDescent="0.2">
      <c r="A28" s="165"/>
      <c r="B28" s="16">
        <v>2</v>
      </c>
      <c r="C28" s="14" t="s">
        <v>199</v>
      </c>
    </row>
    <row r="29" spans="1:3" x14ac:dyDescent="0.2">
      <c r="A29" s="165"/>
      <c r="B29" s="16">
        <v>3</v>
      </c>
      <c r="C29" s="14" t="s">
        <v>200</v>
      </c>
    </row>
    <row r="30" spans="1:3" x14ac:dyDescent="0.2">
      <c r="A30" s="165" t="s">
        <v>22</v>
      </c>
      <c r="B30" s="16">
        <v>1</v>
      </c>
      <c r="C30" s="14" t="s">
        <v>201</v>
      </c>
    </row>
    <row r="31" spans="1:3" x14ac:dyDescent="0.2">
      <c r="A31" s="165"/>
      <c r="B31" s="16">
        <v>2</v>
      </c>
      <c r="C31" s="14" t="s">
        <v>202</v>
      </c>
    </row>
    <row r="32" spans="1:3" x14ac:dyDescent="0.2">
      <c r="A32" s="165"/>
      <c r="B32" s="74">
        <v>3</v>
      </c>
      <c r="C32" s="14" t="s">
        <v>203</v>
      </c>
    </row>
    <row r="33" spans="1:3" x14ac:dyDescent="0.2">
      <c r="A33" s="165"/>
      <c r="B33" s="16">
        <v>4</v>
      </c>
      <c r="C33" s="14" t="s">
        <v>204</v>
      </c>
    </row>
    <row r="34" spans="1:3" x14ac:dyDescent="0.2">
      <c r="A34" s="165" t="s">
        <v>23</v>
      </c>
      <c r="B34" s="16">
        <v>1</v>
      </c>
      <c r="C34" s="14" t="s">
        <v>109</v>
      </c>
    </row>
    <row r="35" spans="1:3" x14ac:dyDescent="0.2">
      <c r="A35" s="165"/>
      <c r="B35" s="16">
        <v>2</v>
      </c>
      <c r="C35" s="14" t="s">
        <v>340</v>
      </c>
    </row>
    <row r="36" spans="1:3" x14ac:dyDescent="0.2">
      <c r="A36" s="165"/>
      <c r="B36" s="74">
        <v>3</v>
      </c>
      <c r="C36" s="14" t="s">
        <v>341</v>
      </c>
    </row>
    <row r="37" spans="1:3" x14ac:dyDescent="0.2">
      <c r="A37" s="165"/>
      <c r="B37" s="16">
        <v>4</v>
      </c>
      <c r="C37" s="14" t="s">
        <v>205</v>
      </c>
    </row>
    <row r="38" spans="1:3" x14ac:dyDescent="0.2">
      <c r="A38" s="165" t="s">
        <v>25</v>
      </c>
      <c r="B38" s="16">
        <v>1</v>
      </c>
      <c r="C38" s="14" t="s">
        <v>342</v>
      </c>
    </row>
    <row r="39" spans="1:3" x14ac:dyDescent="0.2">
      <c r="A39" s="165"/>
      <c r="B39" s="16">
        <v>2</v>
      </c>
      <c r="C39" s="14" t="s">
        <v>343</v>
      </c>
    </row>
    <row r="40" spans="1:3" x14ac:dyDescent="0.2">
      <c r="A40" s="165"/>
      <c r="B40" s="78">
        <v>3</v>
      </c>
      <c r="C40" s="14" t="s">
        <v>344</v>
      </c>
    </row>
    <row r="41" spans="1:3" x14ac:dyDescent="0.2">
      <c r="A41" s="165"/>
      <c r="B41" s="16">
        <v>4</v>
      </c>
      <c r="C41" s="14" t="s">
        <v>206</v>
      </c>
    </row>
    <row r="42" spans="1:3" x14ac:dyDescent="0.2">
      <c r="A42" s="165" t="s">
        <v>27</v>
      </c>
      <c r="B42" s="16">
        <v>1</v>
      </c>
      <c r="C42" s="14" t="s">
        <v>207</v>
      </c>
    </row>
    <row r="43" spans="1:3" x14ac:dyDescent="0.2">
      <c r="A43" s="165"/>
      <c r="B43" s="16">
        <v>2</v>
      </c>
      <c r="C43" s="14" t="s">
        <v>208</v>
      </c>
    </row>
    <row r="44" spans="1:3" x14ac:dyDescent="0.2">
      <c r="A44" s="165"/>
      <c r="B44" s="78">
        <v>3</v>
      </c>
      <c r="C44" s="14" t="s">
        <v>209</v>
      </c>
    </row>
    <row r="45" spans="1:3" x14ac:dyDescent="0.2">
      <c r="A45" s="165"/>
      <c r="B45" s="16">
        <v>4</v>
      </c>
      <c r="C45" s="14" t="s">
        <v>345</v>
      </c>
    </row>
    <row r="46" spans="1:3" x14ac:dyDescent="0.2">
      <c r="A46" s="165" t="s">
        <v>29</v>
      </c>
      <c r="B46" s="16">
        <v>1</v>
      </c>
      <c r="C46" s="14" t="s">
        <v>210</v>
      </c>
    </row>
    <row r="47" spans="1:3" x14ac:dyDescent="0.2">
      <c r="A47" s="165"/>
      <c r="B47" s="16">
        <v>2</v>
      </c>
      <c r="C47" s="14" t="s">
        <v>211</v>
      </c>
    </row>
    <row r="48" spans="1:3" x14ac:dyDescent="0.2">
      <c r="A48" s="165"/>
      <c r="B48" s="74">
        <v>3</v>
      </c>
      <c r="C48" s="14" t="s">
        <v>212</v>
      </c>
    </row>
    <row r="49" spans="1:3" ht="13.5" customHeight="1" x14ac:dyDescent="0.2">
      <c r="A49" s="165"/>
      <c r="B49" s="16">
        <v>4</v>
      </c>
      <c r="C49" s="14" t="s">
        <v>213</v>
      </c>
    </row>
    <row r="50" spans="1:3" x14ac:dyDescent="0.2">
      <c r="A50" s="165" t="s">
        <v>30</v>
      </c>
      <c r="B50" s="16">
        <v>1</v>
      </c>
      <c r="C50" s="14" t="s">
        <v>110</v>
      </c>
    </row>
    <row r="51" spans="1:3" x14ac:dyDescent="0.2">
      <c r="A51" s="165"/>
      <c r="B51" s="16">
        <v>2</v>
      </c>
      <c r="C51" s="14" t="s">
        <v>111</v>
      </c>
    </row>
    <row r="52" spans="1:3" x14ac:dyDescent="0.2">
      <c r="A52" s="165"/>
      <c r="B52" s="16">
        <v>3</v>
      </c>
      <c r="C52" s="14" t="s">
        <v>214</v>
      </c>
    </row>
    <row r="53" spans="1:3" x14ac:dyDescent="0.2">
      <c r="A53" s="165"/>
      <c r="B53" s="16">
        <v>4</v>
      </c>
      <c r="C53" s="14" t="s">
        <v>346</v>
      </c>
    </row>
    <row r="54" spans="1:3" x14ac:dyDescent="0.2">
      <c r="A54" s="165"/>
      <c r="B54" s="16">
        <v>5</v>
      </c>
      <c r="C54" s="14" t="s">
        <v>347</v>
      </c>
    </row>
    <row r="55" spans="1:3" x14ac:dyDescent="0.2">
      <c r="A55" s="165" t="s">
        <v>32</v>
      </c>
      <c r="B55" s="16">
        <v>1</v>
      </c>
      <c r="C55" s="14" t="s">
        <v>215</v>
      </c>
    </row>
    <row r="56" spans="1:3" x14ac:dyDescent="0.2">
      <c r="A56" s="165"/>
      <c r="B56" s="16">
        <v>2</v>
      </c>
      <c r="C56" s="14" t="s">
        <v>216</v>
      </c>
    </row>
    <row r="57" spans="1:3" x14ac:dyDescent="0.2">
      <c r="A57" s="165"/>
      <c r="B57" s="16">
        <v>3</v>
      </c>
      <c r="C57" s="14" t="s">
        <v>217</v>
      </c>
    </row>
    <row r="58" spans="1:3" x14ac:dyDescent="0.2">
      <c r="A58" s="165"/>
      <c r="B58" s="16">
        <v>4</v>
      </c>
      <c r="C58" s="14" t="s">
        <v>218</v>
      </c>
    </row>
    <row r="59" spans="1:3" x14ac:dyDescent="0.2">
      <c r="A59" s="165" t="s">
        <v>34</v>
      </c>
      <c r="B59" s="16">
        <v>1</v>
      </c>
      <c r="C59" s="14" t="s">
        <v>348</v>
      </c>
    </row>
    <row r="60" spans="1:3" x14ac:dyDescent="0.2">
      <c r="A60" s="165"/>
      <c r="B60" s="16">
        <v>2</v>
      </c>
      <c r="C60" s="14" t="s">
        <v>351</v>
      </c>
    </row>
    <row r="61" spans="1:3" x14ac:dyDescent="0.2">
      <c r="A61" s="165"/>
      <c r="B61" s="16">
        <v>3</v>
      </c>
      <c r="C61" s="14" t="s">
        <v>349</v>
      </c>
    </row>
    <row r="62" spans="1:3" x14ac:dyDescent="0.2">
      <c r="A62" s="165"/>
      <c r="B62" s="16">
        <v>4</v>
      </c>
      <c r="C62" s="14" t="s">
        <v>350</v>
      </c>
    </row>
    <row r="63" spans="1:3" x14ac:dyDescent="0.2">
      <c r="A63" s="165" t="s">
        <v>36</v>
      </c>
      <c r="B63" s="16">
        <v>1</v>
      </c>
      <c r="C63" s="14" t="s">
        <v>219</v>
      </c>
    </row>
    <row r="64" spans="1:3" x14ac:dyDescent="0.2">
      <c r="A64" s="165"/>
      <c r="B64" s="16">
        <v>2</v>
      </c>
      <c r="C64" s="14" t="s">
        <v>220</v>
      </c>
    </row>
    <row r="65" spans="1:3" x14ac:dyDescent="0.2">
      <c r="A65" s="165"/>
      <c r="B65" s="16">
        <v>3</v>
      </c>
      <c r="C65" s="14" t="s">
        <v>221</v>
      </c>
    </row>
    <row r="66" spans="1:3" x14ac:dyDescent="0.2">
      <c r="A66" s="165"/>
      <c r="B66" s="16">
        <v>4</v>
      </c>
      <c r="C66" s="14" t="s">
        <v>222</v>
      </c>
    </row>
    <row r="67" spans="1:3" x14ac:dyDescent="0.2">
      <c r="A67" s="165" t="s">
        <v>39</v>
      </c>
      <c r="B67" s="16">
        <v>1</v>
      </c>
      <c r="C67" s="14" t="s">
        <v>224</v>
      </c>
    </row>
    <row r="68" spans="1:3" x14ac:dyDescent="0.2">
      <c r="A68" s="165"/>
      <c r="B68" s="16">
        <v>2</v>
      </c>
      <c r="C68" s="14" t="s">
        <v>225</v>
      </c>
    </row>
    <row r="69" spans="1:3" x14ac:dyDescent="0.2">
      <c r="A69" s="165"/>
      <c r="B69" s="16">
        <v>3</v>
      </c>
      <c r="C69" s="14" t="s">
        <v>226</v>
      </c>
    </row>
    <row r="70" spans="1:3" x14ac:dyDescent="0.2">
      <c r="A70" s="165"/>
      <c r="B70" s="16">
        <v>4</v>
      </c>
      <c r="C70" s="14" t="s">
        <v>366</v>
      </c>
    </row>
    <row r="71" spans="1:3" x14ac:dyDescent="0.2">
      <c r="A71" s="165"/>
      <c r="B71" s="16">
        <v>5</v>
      </c>
      <c r="C71" s="14" t="s">
        <v>367</v>
      </c>
    </row>
    <row r="72" spans="1:3" x14ac:dyDescent="0.2">
      <c r="A72" s="165" t="s">
        <v>41</v>
      </c>
      <c r="B72" s="16">
        <v>1</v>
      </c>
      <c r="C72" s="14" t="s">
        <v>227</v>
      </c>
    </row>
    <row r="73" spans="1:3" x14ac:dyDescent="0.2">
      <c r="A73" s="165"/>
      <c r="B73" s="16">
        <v>2</v>
      </c>
      <c r="C73" s="14" t="s">
        <v>228</v>
      </c>
    </row>
    <row r="74" spans="1:3" x14ac:dyDescent="0.2">
      <c r="A74" s="165"/>
      <c r="B74" s="16">
        <v>3</v>
      </c>
      <c r="C74" s="14" t="s">
        <v>229</v>
      </c>
    </row>
    <row r="75" spans="1:3" x14ac:dyDescent="0.2">
      <c r="A75" s="165" t="s">
        <v>42</v>
      </c>
      <c r="B75" s="16">
        <v>1</v>
      </c>
      <c r="C75" s="14" t="s">
        <v>352</v>
      </c>
    </row>
    <row r="76" spans="1:3" x14ac:dyDescent="0.2">
      <c r="A76" s="165"/>
      <c r="B76" s="78">
        <v>2</v>
      </c>
      <c r="C76" s="14" t="s">
        <v>355</v>
      </c>
    </row>
    <row r="77" spans="1:3" x14ac:dyDescent="0.2">
      <c r="A77" s="165"/>
      <c r="B77" s="16">
        <v>3</v>
      </c>
      <c r="C77" s="14" t="s">
        <v>353</v>
      </c>
    </row>
    <row r="78" spans="1:3" x14ac:dyDescent="0.2">
      <c r="A78" s="165"/>
      <c r="B78" s="16">
        <v>4</v>
      </c>
      <c r="C78" s="14" t="s">
        <v>354</v>
      </c>
    </row>
    <row r="79" spans="1:3" x14ac:dyDescent="0.2">
      <c r="A79" s="165"/>
      <c r="B79" s="16">
        <v>5</v>
      </c>
      <c r="C79" s="14" t="s">
        <v>356</v>
      </c>
    </row>
    <row r="80" spans="1:3" x14ac:dyDescent="0.2">
      <c r="A80" s="165" t="s">
        <v>44</v>
      </c>
      <c r="B80" s="16">
        <v>1</v>
      </c>
      <c r="C80" s="14" t="s">
        <v>230</v>
      </c>
    </row>
    <row r="81" spans="1:3" x14ac:dyDescent="0.2">
      <c r="A81" s="165"/>
      <c r="B81" s="16">
        <v>2</v>
      </c>
      <c r="C81" s="14" t="s">
        <v>231</v>
      </c>
    </row>
    <row r="82" spans="1:3" x14ac:dyDescent="0.2">
      <c r="A82" s="165"/>
      <c r="B82" s="16">
        <v>3</v>
      </c>
      <c r="C82" s="14" t="s">
        <v>232</v>
      </c>
    </row>
    <row r="83" spans="1:3" x14ac:dyDescent="0.2">
      <c r="A83" s="165"/>
      <c r="B83" s="16">
        <v>4</v>
      </c>
      <c r="C83" s="14" t="s">
        <v>233</v>
      </c>
    </row>
    <row r="84" spans="1:3" x14ac:dyDescent="0.2">
      <c r="A84" s="165" t="s">
        <v>46</v>
      </c>
      <c r="B84" s="16">
        <v>1</v>
      </c>
      <c r="C84" s="14" t="s">
        <v>234</v>
      </c>
    </row>
    <row r="85" spans="1:3" x14ac:dyDescent="0.2">
      <c r="A85" s="165"/>
      <c r="B85" s="16">
        <v>2</v>
      </c>
      <c r="C85" s="14" t="s">
        <v>235</v>
      </c>
    </row>
    <row r="86" spans="1:3" x14ac:dyDescent="0.2">
      <c r="A86" s="165"/>
      <c r="B86" s="74">
        <v>3</v>
      </c>
      <c r="C86" s="14" t="s">
        <v>236</v>
      </c>
    </row>
    <row r="87" spans="1:3" x14ac:dyDescent="0.2">
      <c r="A87" s="165"/>
      <c r="B87" s="16">
        <v>4</v>
      </c>
      <c r="C87" s="14" t="s">
        <v>237</v>
      </c>
    </row>
    <row r="88" spans="1:3" x14ac:dyDescent="0.2">
      <c r="A88" s="165" t="s">
        <v>48</v>
      </c>
      <c r="B88" s="16">
        <v>1</v>
      </c>
      <c r="C88" s="14" t="s">
        <v>357</v>
      </c>
    </row>
    <row r="89" spans="1:3" x14ac:dyDescent="0.2">
      <c r="A89" s="165"/>
      <c r="B89" s="16">
        <v>2</v>
      </c>
      <c r="C89" s="14" t="s">
        <v>358</v>
      </c>
    </row>
    <row r="90" spans="1:3" x14ac:dyDescent="0.2">
      <c r="A90" s="165"/>
      <c r="B90" s="16">
        <v>3</v>
      </c>
      <c r="C90" s="14" t="s">
        <v>359</v>
      </c>
    </row>
    <row r="91" spans="1:3" x14ac:dyDescent="0.2">
      <c r="A91" s="165"/>
      <c r="B91" s="16">
        <v>4</v>
      </c>
      <c r="C91" s="14" t="s">
        <v>360</v>
      </c>
    </row>
    <row r="92" spans="1:3" x14ac:dyDescent="0.2">
      <c r="A92" s="165" t="s">
        <v>223</v>
      </c>
      <c r="B92" s="74">
        <v>1</v>
      </c>
      <c r="C92" s="14" t="s">
        <v>112</v>
      </c>
    </row>
    <row r="93" spans="1:3" x14ac:dyDescent="0.2">
      <c r="A93" s="165"/>
      <c r="B93" s="74">
        <v>2</v>
      </c>
      <c r="C93" s="14" t="s">
        <v>113</v>
      </c>
    </row>
    <row r="94" spans="1:3" x14ac:dyDescent="0.2">
      <c r="A94" s="165"/>
      <c r="B94" s="74">
        <v>3</v>
      </c>
      <c r="C94" s="14" t="s">
        <v>114</v>
      </c>
    </row>
    <row r="95" spans="1:3" x14ac:dyDescent="0.2">
      <c r="A95" s="165" t="s">
        <v>238</v>
      </c>
      <c r="B95" s="16">
        <v>1</v>
      </c>
      <c r="C95" s="14" t="s">
        <v>239</v>
      </c>
    </row>
    <row r="96" spans="1:3" x14ac:dyDescent="0.2">
      <c r="A96" s="165"/>
      <c r="B96" s="16">
        <v>2</v>
      </c>
      <c r="C96" s="14" t="s">
        <v>240</v>
      </c>
    </row>
    <row r="97" spans="1:3" x14ac:dyDescent="0.2">
      <c r="A97" s="165"/>
      <c r="B97" s="16">
        <v>3</v>
      </c>
      <c r="C97" s="14" t="s">
        <v>241</v>
      </c>
    </row>
    <row r="98" spans="1:3" x14ac:dyDescent="0.2">
      <c r="A98" s="165"/>
      <c r="B98" s="16">
        <v>4</v>
      </c>
      <c r="C98" s="14" t="s">
        <v>242</v>
      </c>
    </row>
    <row r="99" spans="1:3" x14ac:dyDescent="0.2">
      <c r="A99" s="165" t="s">
        <v>50</v>
      </c>
      <c r="B99" s="16">
        <v>1</v>
      </c>
      <c r="C99" s="14" t="s">
        <v>115</v>
      </c>
    </row>
    <row r="100" spans="1:3" x14ac:dyDescent="0.2">
      <c r="A100" s="165"/>
      <c r="B100" s="16">
        <v>2</v>
      </c>
      <c r="C100" s="14" t="s">
        <v>243</v>
      </c>
    </row>
    <row r="101" spans="1:3" x14ac:dyDescent="0.2">
      <c r="A101" s="165"/>
      <c r="B101" s="16">
        <v>3</v>
      </c>
      <c r="C101" s="14" t="s">
        <v>244</v>
      </c>
    </row>
    <row r="102" spans="1:3" x14ac:dyDescent="0.2">
      <c r="A102" s="165"/>
      <c r="B102" s="16">
        <v>4</v>
      </c>
      <c r="C102" s="14" t="s">
        <v>245</v>
      </c>
    </row>
    <row r="103" spans="1:3" x14ac:dyDescent="0.2">
      <c r="A103" s="165" t="s">
        <v>51</v>
      </c>
      <c r="B103" s="16">
        <v>1</v>
      </c>
      <c r="C103" s="14" t="s">
        <v>246</v>
      </c>
    </row>
    <row r="104" spans="1:3" x14ac:dyDescent="0.2">
      <c r="A104" s="165"/>
      <c r="B104" s="16">
        <v>2</v>
      </c>
      <c r="C104" s="14" t="s">
        <v>247</v>
      </c>
    </row>
    <row r="105" spans="1:3" x14ac:dyDescent="0.2">
      <c r="A105" s="165"/>
      <c r="B105" s="16">
        <v>3</v>
      </c>
      <c r="C105" s="14" t="s">
        <v>248</v>
      </c>
    </row>
    <row r="106" spans="1:3" x14ac:dyDescent="0.2">
      <c r="A106" s="165"/>
      <c r="B106" s="16">
        <v>4</v>
      </c>
      <c r="C106" s="14" t="s">
        <v>249</v>
      </c>
    </row>
    <row r="107" spans="1:3" x14ac:dyDescent="0.2">
      <c r="A107" s="165" t="s">
        <v>53</v>
      </c>
      <c r="B107" s="16">
        <v>1</v>
      </c>
      <c r="C107" s="14" t="s">
        <v>250</v>
      </c>
    </row>
    <row r="108" spans="1:3" x14ac:dyDescent="0.2">
      <c r="A108" s="165"/>
      <c r="B108" s="16">
        <v>2</v>
      </c>
      <c r="C108" s="14" t="s">
        <v>251</v>
      </c>
    </row>
    <row r="109" spans="1:3" x14ac:dyDescent="0.2">
      <c r="A109" s="165"/>
      <c r="B109" s="16">
        <v>3</v>
      </c>
      <c r="C109" s="14" t="s">
        <v>252</v>
      </c>
    </row>
    <row r="110" spans="1:3" x14ac:dyDescent="0.2">
      <c r="A110" s="165"/>
      <c r="B110" s="74">
        <v>4</v>
      </c>
      <c r="C110" s="14" t="s">
        <v>253</v>
      </c>
    </row>
    <row r="111" spans="1:3" x14ac:dyDescent="0.2">
      <c r="A111" s="165"/>
      <c r="B111" s="16">
        <v>5</v>
      </c>
      <c r="C111" s="14" t="s">
        <v>254</v>
      </c>
    </row>
    <row r="112" spans="1:3" x14ac:dyDescent="0.2">
      <c r="A112" s="165" t="s">
        <v>55</v>
      </c>
      <c r="B112" s="16">
        <v>1</v>
      </c>
      <c r="C112" s="14" t="s">
        <v>255</v>
      </c>
    </row>
    <row r="113" spans="1:3" x14ac:dyDescent="0.2">
      <c r="A113" s="165"/>
      <c r="B113" s="16">
        <v>2</v>
      </c>
      <c r="C113" s="14" t="s">
        <v>361</v>
      </c>
    </row>
    <row r="114" spans="1:3" x14ac:dyDescent="0.2">
      <c r="A114" s="165"/>
      <c r="B114" s="16">
        <v>3</v>
      </c>
      <c r="C114" s="14" t="s">
        <v>362</v>
      </c>
    </row>
    <row r="115" spans="1:3" x14ac:dyDescent="0.2">
      <c r="A115" s="165"/>
      <c r="B115" s="16">
        <v>4</v>
      </c>
      <c r="C115" s="14" t="s">
        <v>363</v>
      </c>
    </row>
    <row r="116" spans="1:3" x14ac:dyDescent="0.2">
      <c r="A116" s="165" t="s">
        <v>57</v>
      </c>
      <c r="B116" s="16">
        <v>1</v>
      </c>
      <c r="C116" s="14" t="s">
        <v>256</v>
      </c>
    </row>
    <row r="117" spans="1:3" x14ac:dyDescent="0.2">
      <c r="A117" s="165"/>
      <c r="B117" s="16">
        <v>2</v>
      </c>
      <c r="C117" s="14" t="s">
        <v>257</v>
      </c>
    </row>
    <row r="118" spans="1:3" x14ac:dyDescent="0.2">
      <c r="A118" s="165"/>
      <c r="B118" s="16">
        <v>3</v>
      </c>
      <c r="C118" s="14" t="s">
        <v>258</v>
      </c>
    </row>
    <row r="119" spans="1:3" x14ac:dyDescent="0.2">
      <c r="A119" s="165" t="s">
        <v>59</v>
      </c>
      <c r="B119" s="16">
        <v>1</v>
      </c>
      <c r="C119" s="14" t="s">
        <v>116</v>
      </c>
    </row>
    <row r="120" spans="1:3" x14ac:dyDescent="0.2">
      <c r="A120" s="165"/>
      <c r="B120" s="16">
        <v>2</v>
      </c>
      <c r="C120" s="14" t="s">
        <v>117</v>
      </c>
    </row>
    <row r="121" spans="1:3" x14ac:dyDescent="0.2">
      <c r="A121" s="165"/>
      <c r="B121" s="16">
        <v>3</v>
      </c>
      <c r="C121" s="14" t="s">
        <v>118</v>
      </c>
    </row>
    <row r="122" spans="1:3" x14ac:dyDescent="0.2">
      <c r="A122" s="165"/>
      <c r="B122" s="16">
        <v>4</v>
      </c>
      <c r="C122" s="14" t="s">
        <v>119</v>
      </c>
    </row>
    <row r="123" spans="1:3" x14ac:dyDescent="0.2">
      <c r="A123" s="165"/>
      <c r="B123" s="16">
        <v>5</v>
      </c>
      <c r="C123" s="14" t="s">
        <v>259</v>
      </c>
    </row>
    <row r="124" spans="1:3" x14ac:dyDescent="0.2">
      <c r="A124" s="165" t="s">
        <v>60</v>
      </c>
      <c r="B124" s="16">
        <v>1</v>
      </c>
      <c r="C124" s="14" t="s">
        <v>260</v>
      </c>
    </row>
    <row r="125" spans="1:3" x14ac:dyDescent="0.2">
      <c r="A125" s="165"/>
      <c r="B125" s="16">
        <v>2</v>
      </c>
      <c r="C125" s="14" t="s">
        <v>261</v>
      </c>
    </row>
    <row r="126" spans="1:3" x14ac:dyDescent="0.2">
      <c r="A126" s="165"/>
      <c r="B126" s="16">
        <v>3</v>
      </c>
      <c r="C126" s="14" t="s">
        <v>262</v>
      </c>
    </row>
  </sheetData>
  <mergeCells count="31">
    <mergeCell ref="A116:A118"/>
    <mergeCell ref="A95:A98"/>
    <mergeCell ref="A119:A123"/>
    <mergeCell ref="A124:A126"/>
    <mergeCell ref="A84:A87"/>
    <mergeCell ref="A88:A91"/>
    <mergeCell ref="A99:A102"/>
    <mergeCell ref="A103:A106"/>
    <mergeCell ref="A107:A111"/>
    <mergeCell ref="A112:A115"/>
    <mergeCell ref="A92:A94"/>
    <mergeCell ref="A80:A83"/>
    <mergeCell ref="A42:A45"/>
    <mergeCell ref="A46:A49"/>
    <mergeCell ref="A50:A54"/>
    <mergeCell ref="A55:A58"/>
    <mergeCell ref="A59:A62"/>
    <mergeCell ref="A63:A66"/>
    <mergeCell ref="A67:A71"/>
    <mergeCell ref="A72:A74"/>
    <mergeCell ref="A75:A79"/>
    <mergeCell ref="A1:A5"/>
    <mergeCell ref="A38:A41"/>
    <mergeCell ref="A6:A8"/>
    <mergeCell ref="A9:A12"/>
    <mergeCell ref="A13:A17"/>
    <mergeCell ref="A18:A21"/>
    <mergeCell ref="A22:A26"/>
    <mergeCell ref="A27:A29"/>
    <mergeCell ref="A30:A33"/>
    <mergeCell ref="A34:A37"/>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66" t="s">
        <v>9</v>
      </c>
      <c r="C2" s="167"/>
      <c r="D2" s="166" t="s">
        <v>10</v>
      </c>
      <c r="E2" s="168"/>
      <c r="F2" s="168"/>
      <c r="G2" s="167"/>
      <c r="L2" s="169" t="s">
        <v>65</v>
      </c>
      <c r="M2" s="169"/>
      <c r="N2" s="169"/>
      <c r="O2" s="169"/>
    </row>
    <row r="3" spans="2:15" ht="20.25" customHeight="1" thickBot="1" x14ac:dyDescent="0.3">
      <c r="B3" s="1" t="s">
        <v>11</v>
      </c>
      <c r="C3" s="2" t="s">
        <v>4</v>
      </c>
      <c r="D3" s="3" t="s">
        <v>0</v>
      </c>
      <c r="E3" s="3" t="s">
        <v>1</v>
      </c>
      <c r="F3" s="3" t="s">
        <v>2</v>
      </c>
      <c r="G3" s="3" t="s">
        <v>3</v>
      </c>
      <c r="L3" s="17" t="s">
        <v>0</v>
      </c>
      <c r="M3" s="17" t="s">
        <v>1</v>
      </c>
      <c r="N3" s="17" t="s">
        <v>2</v>
      </c>
      <c r="O3" s="17" t="s">
        <v>3</v>
      </c>
    </row>
    <row r="4" spans="2:15" ht="20.25" customHeight="1" thickBot="1" x14ac:dyDescent="0.3">
      <c r="B4" s="4" t="s">
        <v>12</v>
      </c>
      <c r="C4" s="5" t="s">
        <v>180</v>
      </c>
      <c r="D4" s="10">
        <v>2</v>
      </c>
      <c r="E4" s="10">
        <v>3</v>
      </c>
      <c r="F4" s="10">
        <v>3</v>
      </c>
      <c r="G4" s="10">
        <v>4</v>
      </c>
      <c r="H4" s="7">
        <v>2</v>
      </c>
      <c r="I4" s="7">
        <v>3</v>
      </c>
      <c r="J4" s="7">
        <v>4</v>
      </c>
      <c r="K4" s="7">
        <v>5</v>
      </c>
      <c r="L4" s="8" t="s">
        <v>66</v>
      </c>
      <c r="M4" s="8" t="s">
        <v>66</v>
      </c>
      <c r="N4" s="8" t="s">
        <v>66</v>
      </c>
      <c r="O4" s="8" t="s">
        <v>66</v>
      </c>
    </row>
    <row r="5" spans="2:15" ht="20.25" customHeight="1" thickBot="1" x14ac:dyDescent="0.3">
      <c r="B5" s="4" t="s">
        <v>13</v>
      </c>
      <c r="C5" s="5" t="s">
        <v>15</v>
      </c>
      <c r="D5" s="10">
        <v>2</v>
      </c>
      <c r="E5" s="10">
        <v>2</v>
      </c>
      <c r="F5" s="10">
        <v>2</v>
      </c>
      <c r="G5" s="10">
        <v>3</v>
      </c>
      <c r="H5" s="7">
        <v>2</v>
      </c>
      <c r="I5" s="7">
        <v>3</v>
      </c>
      <c r="J5" s="7"/>
      <c r="K5" s="7"/>
      <c r="L5" s="8" t="s">
        <v>66</v>
      </c>
      <c r="M5" s="8" t="s">
        <v>66</v>
      </c>
      <c r="N5" s="8" t="s">
        <v>66</v>
      </c>
      <c r="O5" s="8" t="s">
        <v>66</v>
      </c>
    </row>
    <row r="6" spans="2:15" ht="20.25" customHeight="1" thickBot="1" x14ac:dyDescent="0.3">
      <c r="B6" s="4" t="s">
        <v>14</v>
      </c>
      <c r="C6" s="5" t="s">
        <v>17</v>
      </c>
      <c r="D6" s="10">
        <v>3</v>
      </c>
      <c r="E6" s="10">
        <v>3</v>
      </c>
      <c r="F6" s="10">
        <v>4</v>
      </c>
      <c r="G6" s="10">
        <v>4</v>
      </c>
      <c r="H6" s="7">
        <v>2</v>
      </c>
      <c r="I6" s="7">
        <v>3</v>
      </c>
      <c r="J6" s="7">
        <v>4</v>
      </c>
      <c r="K6" s="7"/>
      <c r="L6" s="8" t="s">
        <v>66</v>
      </c>
      <c r="M6" s="8" t="s">
        <v>66</v>
      </c>
      <c r="N6" s="8" t="s">
        <v>66</v>
      </c>
      <c r="O6" s="8" t="s">
        <v>66</v>
      </c>
    </row>
    <row r="7" spans="2:15" ht="20.25" customHeight="1" thickBot="1" x14ac:dyDescent="0.3">
      <c r="B7" s="4" t="s">
        <v>16</v>
      </c>
      <c r="C7" s="5" t="s">
        <v>19</v>
      </c>
      <c r="D7" s="10">
        <v>3</v>
      </c>
      <c r="E7" s="10">
        <v>3</v>
      </c>
      <c r="F7" s="10">
        <v>4</v>
      </c>
      <c r="G7" s="10">
        <v>4</v>
      </c>
      <c r="H7" s="7">
        <v>2</v>
      </c>
      <c r="I7" s="7">
        <v>3</v>
      </c>
      <c r="J7" s="7">
        <v>4</v>
      </c>
      <c r="K7" s="7"/>
      <c r="L7" s="8" t="s">
        <v>66</v>
      </c>
      <c r="M7" s="8" t="s">
        <v>66</v>
      </c>
      <c r="N7" s="8" t="s">
        <v>66</v>
      </c>
      <c r="O7" s="8" t="s">
        <v>66</v>
      </c>
    </row>
    <row r="8" spans="2:15" ht="20.25" customHeight="1" thickBot="1" x14ac:dyDescent="0.3">
      <c r="B8" s="4" t="s">
        <v>18</v>
      </c>
      <c r="C8" s="5" t="s">
        <v>318</v>
      </c>
      <c r="D8" s="11">
        <v>2</v>
      </c>
      <c r="E8" s="11">
        <v>2</v>
      </c>
      <c r="F8" s="10">
        <v>3</v>
      </c>
      <c r="G8" s="10">
        <v>4</v>
      </c>
      <c r="H8" s="7">
        <v>2</v>
      </c>
      <c r="I8" s="7">
        <v>3</v>
      </c>
      <c r="J8" s="7">
        <v>4</v>
      </c>
      <c r="K8" s="7"/>
      <c r="L8" s="8" t="s">
        <v>64</v>
      </c>
      <c r="M8" s="8" t="s">
        <v>64</v>
      </c>
      <c r="N8" s="8" t="s">
        <v>66</v>
      </c>
      <c r="O8" s="8" t="s">
        <v>66</v>
      </c>
    </row>
    <row r="9" spans="2:15" ht="20.25" customHeight="1" thickBot="1" x14ac:dyDescent="0.3">
      <c r="B9" s="4" t="s">
        <v>20</v>
      </c>
      <c r="C9" s="5" t="s">
        <v>319</v>
      </c>
      <c r="D9" s="11">
        <v>2</v>
      </c>
      <c r="E9" s="11">
        <v>2</v>
      </c>
      <c r="F9" s="11">
        <v>3</v>
      </c>
      <c r="G9" s="10">
        <v>4</v>
      </c>
      <c r="H9" s="7">
        <v>2</v>
      </c>
      <c r="I9" s="7">
        <v>3</v>
      </c>
      <c r="J9" s="7">
        <v>4</v>
      </c>
      <c r="K9" s="7"/>
      <c r="L9" s="8" t="s">
        <v>64</v>
      </c>
      <c r="M9" s="8" t="s">
        <v>64</v>
      </c>
      <c r="N9" s="8" t="s">
        <v>64</v>
      </c>
      <c r="O9" s="8" t="s">
        <v>66</v>
      </c>
    </row>
    <row r="10" spans="2:15" ht="20.25" customHeight="1" thickBot="1" x14ac:dyDescent="0.3">
      <c r="B10" s="4" t="s">
        <v>21</v>
      </c>
      <c r="C10" s="5" t="s">
        <v>320</v>
      </c>
      <c r="D10" s="10">
        <v>2</v>
      </c>
      <c r="E10" s="10">
        <v>2</v>
      </c>
      <c r="F10" s="10">
        <v>2</v>
      </c>
      <c r="G10" s="10">
        <v>3</v>
      </c>
      <c r="H10" s="7">
        <v>2</v>
      </c>
      <c r="I10" s="7">
        <v>3</v>
      </c>
      <c r="J10" s="7"/>
      <c r="K10" s="7"/>
      <c r="L10" s="8" t="s">
        <v>66</v>
      </c>
      <c r="M10" s="8" t="s">
        <v>66</v>
      </c>
      <c r="N10" s="8" t="s">
        <v>66</v>
      </c>
      <c r="O10" s="8" t="s">
        <v>66</v>
      </c>
    </row>
    <row r="11" spans="2:15" ht="20.25" customHeight="1" thickBot="1" x14ac:dyDescent="0.3">
      <c r="B11" s="4" t="s">
        <v>22</v>
      </c>
      <c r="C11" s="5" t="s">
        <v>308</v>
      </c>
      <c r="D11" s="10">
        <v>2</v>
      </c>
      <c r="E11" s="10">
        <v>2</v>
      </c>
      <c r="F11" s="10">
        <v>3</v>
      </c>
      <c r="G11" s="10">
        <v>3</v>
      </c>
      <c r="H11" s="7">
        <v>2</v>
      </c>
      <c r="I11" s="7">
        <v>3</v>
      </c>
      <c r="J11" s="7"/>
      <c r="K11" s="7"/>
      <c r="L11" s="8" t="s">
        <v>66</v>
      </c>
      <c r="M11" s="8" t="s">
        <v>66</v>
      </c>
      <c r="N11" s="8" t="s">
        <v>66</v>
      </c>
      <c r="O11" s="8" t="s">
        <v>66</v>
      </c>
    </row>
    <row r="12" spans="2:15" ht="20.25" customHeight="1" thickBot="1" x14ac:dyDescent="0.3">
      <c r="B12" s="4" t="s">
        <v>23</v>
      </c>
      <c r="C12" s="5" t="s">
        <v>24</v>
      </c>
      <c r="D12" s="10">
        <v>2</v>
      </c>
      <c r="E12" s="10">
        <v>3</v>
      </c>
      <c r="F12" s="10">
        <v>3</v>
      </c>
      <c r="G12" s="10">
        <v>4</v>
      </c>
      <c r="H12" s="7">
        <v>2</v>
      </c>
      <c r="I12" s="7">
        <v>3</v>
      </c>
      <c r="J12" s="7"/>
      <c r="K12" s="7"/>
      <c r="L12" s="8" t="s">
        <v>66</v>
      </c>
      <c r="M12" s="8" t="s">
        <v>66</v>
      </c>
      <c r="N12" s="8" t="s">
        <v>66</v>
      </c>
      <c r="O12" s="8" t="s">
        <v>66</v>
      </c>
    </row>
    <row r="13" spans="2:15" ht="20.25" customHeight="1" thickBot="1" x14ac:dyDescent="0.3">
      <c r="B13" s="4" t="s">
        <v>25</v>
      </c>
      <c r="C13" s="5" t="s">
        <v>26</v>
      </c>
      <c r="D13" s="10">
        <v>2</v>
      </c>
      <c r="E13" s="10">
        <v>2</v>
      </c>
      <c r="F13" s="10">
        <v>3</v>
      </c>
      <c r="G13" s="10">
        <v>3</v>
      </c>
      <c r="H13" s="7">
        <v>2</v>
      </c>
      <c r="I13" s="7">
        <v>3</v>
      </c>
      <c r="J13" s="7"/>
      <c r="K13" s="7"/>
      <c r="L13" s="8" t="s">
        <v>66</v>
      </c>
      <c r="M13" s="8" t="s">
        <v>66</v>
      </c>
      <c r="N13" s="8" t="s">
        <v>66</v>
      </c>
      <c r="O13" s="8" t="s">
        <v>66</v>
      </c>
    </row>
    <row r="14" spans="2:15" ht="20.25" customHeight="1" thickBot="1" x14ac:dyDescent="0.3">
      <c r="B14" s="4" t="s">
        <v>27</v>
      </c>
      <c r="C14" s="5" t="s">
        <v>28</v>
      </c>
      <c r="D14" s="10">
        <v>2</v>
      </c>
      <c r="E14" s="10">
        <v>2</v>
      </c>
      <c r="F14" s="10">
        <v>3</v>
      </c>
      <c r="G14" s="10">
        <v>3</v>
      </c>
      <c r="H14" s="7">
        <v>2</v>
      </c>
      <c r="I14" s="7">
        <v>3</v>
      </c>
      <c r="J14" s="7"/>
      <c r="K14" s="7"/>
      <c r="L14" s="8" t="s">
        <v>66</v>
      </c>
      <c r="M14" s="8" t="s">
        <v>66</v>
      </c>
      <c r="N14" s="8" t="s">
        <v>66</v>
      </c>
      <c r="O14" s="8" t="s">
        <v>66</v>
      </c>
    </row>
    <row r="15" spans="2:15" ht="20.25" customHeight="1" thickBot="1" x14ac:dyDescent="0.3">
      <c r="B15" s="4" t="s">
        <v>29</v>
      </c>
      <c r="C15" s="5" t="s">
        <v>321</v>
      </c>
      <c r="D15" s="10">
        <v>2</v>
      </c>
      <c r="E15" s="10">
        <v>2</v>
      </c>
      <c r="F15" s="10">
        <v>2</v>
      </c>
      <c r="G15" s="10">
        <v>3</v>
      </c>
      <c r="H15" s="7">
        <v>2</v>
      </c>
      <c r="I15" s="7">
        <v>3</v>
      </c>
      <c r="J15" s="7"/>
      <c r="K15" s="7"/>
      <c r="L15" s="8" t="s">
        <v>66</v>
      </c>
      <c r="M15" s="8" t="s">
        <v>66</v>
      </c>
      <c r="N15" s="8" t="s">
        <v>66</v>
      </c>
      <c r="O15" s="8" t="s">
        <v>66</v>
      </c>
    </row>
    <row r="16" spans="2:15" ht="20.25" customHeight="1" thickBot="1" x14ac:dyDescent="0.3">
      <c r="B16" s="4" t="s">
        <v>30</v>
      </c>
      <c r="C16" s="5" t="s">
        <v>31</v>
      </c>
      <c r="D16" s="10">
        <v>2</v>
      </c>
      <c r="E16" s="10">
        <v>3</v>
      </c>
      <c r="F16" s="10">
        <v>4</v>
      </c>
      <c r="G16" s="10">
        <v>5</v>
      </c>
      <c r="H16" s="7">
        <v>2</v>
      </c>
      <c r="I16" s="7">
        <v>3</v>
      </c>
      <c r="J16" s="7">
        <v>4</v>
      </c>
      <c r="K16" s="7">
        <v>5</v>
      </c>
      <c r="L16" s="8" t="s">
        <v>64</v>
      </c>
      <c r="M16" s="8" t="s">
        <v>66</v>
      </c>
      <c r="N16" s="8" t="s">
        <v>66</v>
      </c>
      <c r="O16" s="8" t="s">
        <v>66</v>
      </c>
    </row>
    <row r="17" spans="2:15" ht="20.25" customHeight="1" thickBot="1" x14ac:dyDescent="0.3">
      <c r="B17" s="4" t="s">
        <v>32</v>
      </c>
      <c r="C17" s="5" t="s">
        <v>33</v>
      </c>
      <c r="D17" s="11">
        <v>2</v>
      </c>
      <c r="E17" s="11">
        <v>2</v>
      </c>
      <c r="F17" s="10">
        <v>2</v>
      </c>
      <c r="G17" s="10">
        <v>3</v>
      </c>
      <c r="H17" s="7">
        <v>2</v>
      </c>
      <c r="I17" s="7">
        <v>3</v>
      </c>
      <c r="J17" s="7">
        <v>4</v>
      </c>
      <c r="K17" s="7"/>
      <c r="L17" s="8" t="s">
        <v>64</v>
      </c>
      <c r="M17" s="8" t="s">
        <v>64</v>
      </c>
      <c r="N17" s="8" t="s">
        <v>66</v>
      </c>
      <c r="O17" s="8" t="s">
        <v>66</v>
      </c>
    </row>
    <row r="18" spans="2:15" ht="20.25" customHeight="1" thickBot="1" x14ac:dyDescent="0.3">
      <c r="B18" s="4" t="s">
        <v>34</v>
      </c>
      <c r="C18" s="5" t="s">
        <v>35</v>
      </c>
      <c r="D18" s="11"/>
      <c r="E18" s="11"/>
      <c r="F18" s="11"/>
      <c r="G18" s="10"/>
      <c r="H18" s="7">
        <v>2</v>
      </c>
      <c r="I18" s="7">
        <v>3</v>
      </c>
      <c r="J18" s="7">
        <v>4</v>
      </c>
      <c r="K18" s="7"/>
      <c r="L18" s="8" t="s">
        <v>64</v>
      </c>
      <c r="M18" s="8" t="s">
        <v>64</v>
      </c>
      <c r="N18" s="8" t="s">
        <v>64</v>
      </c>
      <c r="O18" s="8" t="s">
        <v>66</v>
      </c>
    </row>
    <row r="19" spans="2:15" ht="20.25" customHeight="1" thickBot="1" x14ac:dyDescent="0.3">
      <c r="B19" s="4" t="s">
        <v>36</v>
      </c>
      <c r="C19" s="5" t="s">
        <v>37</v>
      </c>
      <c r="D19" s="11">
        <v>3</v>
      </c>
      <c r="E19" s="11">
        <v>3</v>
      </c>
      <c r="F19" s="10">
        <v>3</v>
      </c>
      <c r="G19" s="10">
        <v>4</v>
      </c>
      <c r="H19" s="7">
        <v>2</v>
      </c>
      <c r="I19" s="7">
        <v>3</v>
      </c>
      <c r="J19" s="7">
        <v>4</v>
      </c>
      <c r="K19" s="7"/>
      <c r="L19" s="8" t="s">
        <v>64</v>
      </c>
      <c r="M19" s="8" t="s">
        <v>64</v>
      </c>
      <c r="N19" s="8" t="s">
        <v>66</v>
      </c>
      <c r="O19" s="8" t="s">
        <v>66</v>
      </c>
    </row>
    <row r="20" spans="2:15" ht="20.25" customHeight="1" thickBot="1" x14ac:dyDescent="0.3">
      <c r="B20" s="4" t="s">
        <v>39</v>
      </c>
      <c r="C20" s="5" t="s">
        <v>40</v>
      </c>
      <c r="D20" s="10">
        <v>2</v>
      </c>
      <c r="E20" s="10">
        <v>2</v>
      </c>
      <c r="F20" s="10">
        <v>3</v>
      </c>
      <c r="G20" s="10">
        <v>4</v>
      </c>
      <c r="H20" s="7">
        <v>2</v>
      </c>
      <c r="I20" s="7">
        <v>3</v>
      </c>
      <c r="J20" s="7">
        <v>4</v>
      </c>
      <c r="K20" s="7">
        <v>5</v>
      </c>
      <c r="L20" s="8" t="s">
        <v>66</v>
      </c>
      <c r="M20" s="8" t="s">
        <v>66</v>
      </c>
      <c r="N20" s="8" t="s">
        <v>66</v>
      </c>
      <c r="O20" s="8" t="s">
        <v>66</v>
      </c>
    </row>
    <row r="21" spans="2:15" ht="20.25" customHeight="1" thickBot="1" x14ac:dyDescent="0.3">
      <c r="B21" s="4" t="s">
        <v>41</v>
      </c>
      <c r="C21" s="5" t="s">
        <v>322</v>
      </c>
      <c r="D21" s="10">
        <v>2</v>
      </c>
      <c r="E21" s="10">
        <v>2</v>
      </c>
      <c r="F21" s="10">
        <v>3</v>
      </c>
      <c r="G21" s="10">
        <v>3</v>
      </c>
      <c r="H21" s="7">
        <v>2</v>
      </c>
      <c r="I21" s="7">
        <v>3</v>
      </c>
      <c r="J21" s="7">
        <v>4</v>
      </c>
      <c r="K21" s="7"/>
      <c r="L21" s="8" t="s">
        <v>66</v>
      </c>
      <c r="M21" s="8" t="s">
        <v>66</v>
      </c>
      <c r="N21" s="8" t="s">
        <v>66</v>
      </c>
      <c r="O21" s="8" t="s">
        <v>66</v>
      </c>
    </row>
    <row r="22" spans="2:15" ht="20.25" customHeight="1" thickBot="1" x14ac:dyDescent="0.3">
      <c r="B22" s="4" t="s">
        <v>42</v>
      </c>
      <c r="C22" s="5" t="s">
        <v>43</v>
      </c>
      <c r="D22" s="10"/>
      <c r="E22" s="10"/>
      <c r="F22" s="10"/>
      <c r="G22" s="10"/>
      <c r="H22" s="7">
        <v>2</v>
      </c>
      <c r="I22" s="7">
        <v>3</v>
      </c>
      <c r="J22" s="7">
        <v>4</v>
      </c>
      <c r="K22" s="7"/>
      <c r="L22" s="8" t="s">
        <v>66</v>
      </c>
      <c r="M22" s="8" t="s">
        <v>66</v>
      </c>
      <c r="N22" s="8" t="s">
        <v>66</v>
      </c>
      <c r="O22" s="8" t="s">
        <v>66</v>
      </c>
    </row>
    <row r="23" spans="2:15" ht="20.25" customHeight="1" thickBot="1" x14ac:dyDescent="0.3">
      <c r="B23" s="4" t="s">
        <v>44</v>
      </c>
      <c r="C23" s="5" t="s">
        <v>45</v>
      </c>
      <c r="D23" s="10">
        <v>2</v>
      </c>
      <c r="E23" s="10">
        <v>2</v>
      </c>
      <c r="F23" s="10">
        <v>3</v>
      </c>
      <c r="G23" s="10">
        <v>4</v>
      </c>
      <c r="H23" s="7">
        <v>2</v>
      </c>
      <c r="I23" s="7">
        <v>3</v>
      </c>
      <c r="J23" s="7">
        <v>4</v>
      </c>
      <c r="K23" s="7"/>
      <c r="L23" s="8" t="s">
        <v>66</v>
      </c>
      <c r="M23" s="8" t="s">
        <v>66</v>
      </c>
      <c r="N23" s="8" t="s">
        <v>66</v>
      </c>
      <c r="O23" s="8" t="s">
        <v>66</v>
      </c>
    </row>
    <row r="24" spans="2:15" ht="20.25" customHeight="1" thickBot="1" x14ac:dyDescent="0.3">
      <c r="B24" s="4" t="s">
        <v>46</v>
      </c>
      <c r="C24" s="5" t="s">
        <v>47</v>
      </c>
      <c r="D24" s="11">
        <v>2</v>
      </c>
      <c r="E24" s="10">
        <v>2</v>
      </c>
      <c r="F24" s="10">
        <v>3</v>
      </c>
      <c r="G24" s="10">
        <v>4</v>
      </c>
      <c r="H24" s="7">
        <v>2</v>
      </c>
      <c r="I24" s="7">
        <v>3</v>
      </c>
      <c r="J24" s="7"/>
      <c r="K24" s="7"/>
      <c r="L24" s="8" t="s">
        <v>64</v>
      </c>
      <c r="M24" s="8" t="s">
        <v>66</v>
      </c>
      <c r="N24" s="8" t="s">
        <v>66</v>
      </c>
      <c r="O24" s="8" t="s">
        <v>66</v>
      </c>
    </row>
    <row r="25" spans="2:15" ht="20.25" customHeight="1" thickBot="1" x14ac:dyDescent="0.3">
      <c r="B25" s="4" t="s">
        <v>48</v>
      </c>
      <c r="C25" s="5" t="s">
        <v>49</v>
      </c>
      <c r="D25" s="11"/>
      <c r="E25" s="10"/>
      <c r="F25" s="10"/>
      <c r="G25" s="10"/>
      <c r="H25" s="7">
        <v>2</v>
      </c>
      <c r="I25" s="7">
        <v>3</v>
      </c>
      <c r="J25" s="7">
        <v>4</v>
      </c>
      <c r="K25" s="7"/>
      <c r="L25" s="8" t="s">
        <v>64</v>
      </c>
      <c r="M25" s="8" t="s">
        <v>66</v>
      </c>
      <c r="N25" s="8" t="s">
        <v>66</v>
      </c>
      <c r="O25" s="8" t="s">
        <v>66</v>
      </c>
    </row>
    <row r="26" spans="2:15" ht="20.25" customHeight="1" thickBot="1" x14ac:dyDescent="0.3">
      <c r="B26" s="4" t="s">
        <v>223</v>
      </c>
      <c r="C26" s="5" t="s">
        <v>38</v>
      </c>
      <c r="D26" s="11">
        <v>2</v>
      </c>
      <c r="E26" s="11">
        <v>2</v>
      </c>
      <c r="F26" s="10">
        <v>3</v>
      </c>
      <c r="G26" s="10">
        <v>3</v>
      </c>
      <c r="H26" s="7">
        <v>2</v>
      </c>
      <c r="I26" s="7">
        <v>3</v>
      </c>
      <c r="J26" s="7"/>
      <c r="K26" s="7"/>
      <c r="L26" s="8" t="s">
        <v>64</v>
      </c>
      <c r="M26" s="8" t="s">
        <v>64</v>
      </c>
      <c r="N26" s="8" t="s">
        <v>66</v>
      </c>
      <c r="O26" s="8" t="s">
        <v>66</v>
      </c>
    </row>
    <row r="27" spans="2:15" ht="20.25" customHeight="1" thickBot="1" x14ac:dyDescent="0.3">
      <c r="B27" s="4" t="s">
        <v>238</v>
      </c>
      <c r="C27" s="5" t="s">
        <v>323</v>
      </c>
      <c r="D27" s="10">
        <v>2</v>
      </c>
      <c r="E27" s="10">
        <v>2</v>
      </c>
      <c r="F27" s="10">
        <v>3</v>
      </c>
      <c r="G27" s="10">
        <v>4</v>
      </c>
      <c r="H27" s="7">
        <v>2</v>
      </c>
      <c r="I27" s="7">
        <v>3</v>
      </c>
      <c r="J27" s="7">
        <v>4</v>
      </c>
      <c r="K27" s="7"/>
      <c r="L27" s="8" t="s">
        <v>66</v>
      </c>
      <c r="M27" s="8" t="s">
        <v>66</v>
      </c>
      <c r="N27" s="8" t="s">
        <v>66</v>
      </c>
      <c r="O27" s="8" t="s">
        <v>66</v>
      </c>
    </row>
    <row r="28" spans="2:15" ht="20.25" customHeight="1" thickBot="1" x14ac:dyDescent="0.3">
      <c r="B28" s="4" t="s">
        <v>50</v>
      </c>
      <c r="C28" s="5" t="s">
        <v>324</v>
      </c>
      <c r="D28" s="10">
        <v>2</v>
      </c>
      <c r="E28" s="10">
        <v>3</v>
      </c>
      <c r="F28" s="10">
        <v>4</v>
      </c>
      <c r="G28" s="10">
        <v>4</v>
      </c>
      <c r="H28" s="7">
        <v>2</v>
      </c>
      <c r="I28" s="7">
        <v>3</v>
      </c>
      <c r="J28" s="7">
        <v>4</v>
      </c>
      <c r="K28" s="7">
        <v>5</v>
      </c>
      <c r="L28" s="8" t="s">
        <v>66</v>
      </c>
      <c r="M28" s="8" t="s">
        <v>66</v>
      </c>
      <c r="N28" s="8" t="s">
        <v>66</v>
      </c>
      <c r="O28" s="8" t="s">
        <v>66</v>
      </c>
    </row>
    <row r="29" spans="2:15" ht="20.25" customHeight="1" thickBot="1" x14ac:dyDescent="0.3">
      <c r="B29" s="4" t="s">
        <v>51</v>
      </c>
      <c r="C29" s="6" t="s">
        <v>52</v>
      </c>
      <c r="D29" s="10">
        <v>2</v>
      </c>
      <c r="E29" s="10">
        <v>2</v>
      </c>
      <c r="F29" s="10">
        <v>3</v>
      </c>
      <c r="G29" s="10">
        <v>3</v>
      </c>
      <c r="H29" s="7">
        <v>2</v>
      </c>
      <c r="I29" s="7">
        <v>3</v>
      </c>
      <c r="J29" s="7">
        <v>4</v>
      </c>
      <c r="K29" s="7">
        <v>5</v>
      </c>
      <c r="L29" s="8" t="s">
        <v>66</v>
      </c>
      <c r="M29" s="8" t="s">
        <v>66</v>
      </c>
      <c r="N29" s="8" t="s">
        <v>66</v>
      </c>
      <c r="O29" s="8" t="s">
        <v>66</v>
      </c>
    </row>
    <row r="30" spans="2:15" ht="20.25" customHeight="1" thickBot="1" x14ac:dyDescent="0.3">
      <c r="B30" s="4" t="s">
        <v>53</v>
      </c>
      <c r="C30" s="5" t="s">
        <v>54</v>
      </c>
      <c r="D30" s="11">
        <v>2</v>
      </c>
      <c r="E30" s="11">
        <v>2</v>
      </c>
      <c r="F30" s="10">
        <v>3</v>
      </c>
      <c r="G30" s="10">
        <v>4</v>
      </c>
      <c r="H30" s="7">
        <v>2</v>
      </c>
      <c r="I30" s="7">
        <v>3</v>
      </c>
      <c r="J30" s="7">
        <v>4</v>
      </c>
      <c r="K30" s="7"/>
      <c r="L30" s="8" t="s">
        <v>64</v>
      </c>
      <c r="M30" s="8" t="s">
        <v>64</v>
      </c>
      <c r="N30" s="8" t="s">
        <v>64</v>
      </c>
      <c r="O30" s="8" t="s">
        <v>66</v>
      </c>
    </row>
    <row r="31" spans="2:15" ht="20.25" customHeight="1" thickBot="1" x14ac:dyDescent="0.3">
      <c r="B31" s="4" t="s">
        <v>55</v>
      </c>
      <c r="C31" s="5" t="s">
        <v>56</v>
      </c>
      <c r="D31" s="11">
        <v>2</v>
      </c>
      <c r="E31" s="11">
        <v>2</v>
      </c>
      <c r="F31" s="10">
        <v>3</v>
      </c>
      <c r="G31" s="10">
        <v>3</v>
      </c>
      <c r="H31" s="7">
        <v>2</v>
      </c>
      <c r="I31" s="7">
        <v>3</v>
      </c>
      <c r="J31" s="7">
        <v>4</v>
      </c>
      <c r="K31" s="7"/>
      <c r="L31" s="8" t="s">
        <v>64</v>
      </c>
      <c r="M31" s="8" t="s">
        <v>64</v>
      </c>
      <c r="N31" s="8" t="s">
        <v>66</v>
      </c>
      <c r="O31" s="8" t="s">
        <v>66</v>
      </c>
    </row>
    <row r="32" spans="2:15" ht="20.25" customHeight="1" thickBot="1" x14ac:dyDescent="0.3">
      <c r="B32" s="4" t="s">
        <v>57</v>
      </c>
      <c r="C32" s="5" t="s">
        <v>58</v>
      </c>
      <c r="D32" s="11">
        <v>2</v>
      </c>
      <c r="E32" s="11">
        <v>2</v>
      </c>
      <c r="F32" s="10">
        <v>3</v>
      </c>
      <c r="G32" s="10">
        <v>3</v>
      </c>
      <c r="H32" s="7">
        <v>2</v>
      </c>
      <c r="I32" s="7">
        <v>3</v>
      </c>
      <c r="J32" s="7"/>
      <c r="K32" s="7"/>
      <c r="L32" s="8" t="s">
        <v>64</v>
      </c>
      <c r="M32" s="8" t="s">
        <v>64</v>
      </c>
      <c r="N32" s="8" t="s">
        <v>66</v>
      </c>
      <c r="O32" s="8" t="s">
        <v>66</v>
      </c>
    </row>
    <row r="33" spans="2:15" ht="20.25" customHeight="1" thickBot="1" x14ac:dyDescent="0.3">
      <c r="B33" s="4" t="s">
        <v>59</v>
      </c>
      <c r="C33" s="5" t="s">
        <v>61</v>
      </c>
      <c r="D33" s="10">
        <v>2</v>
      </c>
      <c r="E33" s="10">
        <v>3</v>
      </c>
      <c r="F33" s="10">
        <v>3</v>
      </c>
      <c r="G33" s="10">
        <v>4</v>
      </c>
      <c r="H33" s="7">
        <v>2</v>
      </c>
      <c r="I33" s="7">
        <v>3</v>
      </c>
      <c r="J33" s="7">
        <v>4</v>
      </c>
      <c r="K33" s="7">
        <v>5</v>
      </c>
      <c r="L33" s="8" t="s">
        <v>66</v>
      </c>
      <c r="M33" s="8" t="s">
        <v>66</v>
      </c>
      <c r="N33" s="8" t="s">
        <v>66</v>
      </c>
      <c r="O33" s="8" t="s">
        <v>66</v>
      </c>
    </row>
    <row r="34" spans="2:15" ht="20.25" customHeight="1" thickBot="1" x14ac:dyDescent="0.3">
      <c r="B34" s="4" t="s">
        <v>60</v>
      </c>
      <c r="C34" s="5" t="s">
        <v>62</v>
      </c>
      <c r="D34" s="10">
        <v>2</v>
      </c>
      <c r="E34" s="10">
        <v>2</v>
      </c>
      <c r="F34" s="10">
        <v>3</v>
      </c>
      <c r="G34" s="10">
        <v>3</v>
      </c>
      <c r="H34" s="7">
        <v>2</v>
      </c>
      <c r="I34" s="7">
        <v>3</v>
      </c>
      <c r="J34" s="7"/>
      <c r="K34" s="7"/>
      <c r="L34" s="8" t="s">
        <v>66</v>
      </c>
      <c r="M34" s="8" t="s">
        <v>66</v>
      </c>
      <c r="N34" s="8" t="s">
        <v>66</v>
      </c>
      <c r="O34" s="8" t="s">
        <v>66</v>
      </c>
    </row>
  </sheetData>
  <mergeCells count="3">
    <mergeCell ref="B2:C2"/>
    <mergeCell ref="D2:G2"/>
    <mergeCell ref="L2:O2"/>
  </mergeCells>
  <phoneticPr fontId="14" type="noConversion"/>
  <hyperlinks>
    <hyperlink ref="F6" r:id="rId1" location="Níveis!A1" display="Metas_Estaduais.xlsx - Níveis!A1" xr:uid="{00000000-0004-0000-0D00-000000000000}"/>
  </hyperlinks>
  <pageMargins left="0.511811024" right="0.511811024" top="0.78740157499999996" bottom="0.78740157499999996" header="0.31496062000000002" footer="0.31496062000000002"/>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52"/>
  <sheetViews>
    <sheetView topLeftCell="D1" zoomScale="110" zoomScaleNormal="110" workbookViewId="0">
      <selection activeCell="AK25" sqref="AK25"/>
    </sheetView>
  </sheetViews>
  <sheetFormatPr defaultColWidth="9.140625" defaultRowHeight="15" x14ac:dyDescent="0.25"/>
  <cols>
    <col min="1" max="1" width="6.28515625" style="19" customWidth="1" collapsed="1"/>
    <col min="2" max="2" width="18.7109375" style="19" customWidth="1" collapsed="1"/>
    <col min="3" max="3" width="28" style="19" customWidth="1" collapsed="1"/>
    <col min="4" max="4" width="23" style="79" customWidth="1" collapsed="1"/>
    <col min="5" max="5" width="5.28515625" style="19" customWidth="1" collapsed="1"/>
    <col min="6" max="27" width="5.7109375" style="19" customWidth="1" collapsed="1"/>
    <col min="28" max="29" width="5.7109375" style="19" customWidth="1"/>
    <col min="30" max="36" width="5.7109375" style="19" customWidth="1" collapsed="1"/>
    <col min="37" max="37" width="9.140625" style="19" collapsed="1"/>
    <col min="38" max="40" width="9.140625" style="19"/>
    <col min="41" max="16384" width="9.140625" style="19" collapsed="1"/>
  </cols>
  <sheetData>
    <row r="1" spans="1:36" x14ac:dyDescent="0.25">
      <c r="F1" s="170" t="s">
        <v>139</v>
      </c>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row>
    <row r="2" spans="1:36" x14ac:dyDescent="0.25">
      <c r="A2" s="20"/>
      <c r="B2" s="20"/>
      <c r="C2" s="20"/>
      <c r="E2" s="20"/>
      <c r="F2" s="21" t="s">
        <v>12</v>
      </c>
      <c r="G2" s="21" t="s">
        <v>13</v>
      </c>
      <c r="H2" s="21" t="s">
        <v>14</v>
      </c>
      <c r="I2" s="21" t="s">
        <v>16</v>
      </c>
      <c r="J2" s="21" t="s">
        <v>18</v>
      </c>
      <c r="K2" s="21" t="s">
        <v>20</v>
      </c>
      <c r="L2" s="21" t="s">
        <v>21</v>
      </c>
      <c r="M2" s="21" t="s">
        <v>22</v>
      </c>
      <c r="N2" s="21" t="s">
        <v>23</v>
      </c>
      <c r="O2" s="21" t="s">
        <v>25</v>
      </c>
      <c r="P2" s="21" t="s">
        <v>27</v>
      </c>
      <c r="Q2" s="21" t="s">
        <v>29</v>
      </c>
      <c r="R2" s="21" t="s">
        <v>30</v>
      </c>
      <c r="S2" s="21" t="s">
        <v>32</v>
      </c>
      <c r="T2" s="21" t="s">
        <v>34</v>
      </c>
      <c r="U2" s="21" t="s">
        <v>36</v>
      </c>
      <c r="V2" s="21" t="s">
        <v>39</v>
      </c>
      <c r="W2" s="21" t="s">
        <v>41</v>
      </c>
      <c r="X2" s="21" t="s">
        <v>42</v>
      </c>
      <c r="Y2" s="21" t="s">
        <v>44</v>
      </c>
      <c r="Z2" s="21" t="s">
        <v>46</v>
      </c>
      <c r="AA2" s="21" t="s">
        <v>48</v>
      </c>
      <c r="AB2" s="77" t="s">
        <v>223</v>
      </c>
      <c r="AC2" s="77" t="s">
        <v>238</v>
      </c>
      <c r="AD2" s="21" t="s">
        <v>50</v>
      </c>
      <c r="AE2" s="21" t="s">
        <v>51</v>
      </c>
      <c r="AF2" s="21" t="s">
        <v>53</v>
      </c>
      <c r="AG2" s="21" t="s">
        <v>55</v>
      </c>
      <c r="AH2" s="21" t="s">
        <v>57</v>
      </c>
      <c r="AI2" s="21" t="s">
        <v>59</v>
      </c>
      <c r="AJ2" s="21" t="s">
        <v>60</v>
      </c>
    </row>
    <row r="3" spans="1:36" x14ac:dyDescent="0.25">
      <c r="A3" s="21" t="s">
        <v>166</v>
      </c>
      <c r="B3" s="21" t="s">
        <v>173</v>
      </c>
      <c r="C3" s="21" t="s">
        <v>174</v>
      </c>
      <c r="D3" s="79" t="s">
        <v>175</v>
      </c>
      <c r="E3" s="21" t="s">
        <v>166</v>
      </c>
      <c r="F3" s="21">
        <v>1</v>
      </c>
      <c r="G3" s="21">
        <v>2</v>
      </c>
      <c r="H3" s="21">
        <v>3</v>
      </c>
      <c r="I3" s="21">
        <v>4</v>
      </c>
      <c r="J3" s="77">
        <v>5</v>
      </c>
      <c r="K3" s="77">
        <v>6</v>
      </c>
      <c r="L3" s="77">
        <v>7</v>
      </c>
      <c r="M3" s="77">
        <v>8</v>
      </c>
      <c r="N3" s="77">
        <v>9</v>
      </c>
      <c r="O3" s="77">
        <v>10</v>
      </c>
      <c r="P3" s="77">
        <v>11</v>
      </c>
      <c r="Q3" s="77">
        <v>12</v>
      </c>
      <c r="R3" s="77">
        <v>13</v>
      </c>
      <c r="S3" s="77">
        <v>14</v>
      </c>
      <c r="T3" s="77">
        <v>15</v>
      </c>
      <c r="U3" s="77">
        <v>16</v>
      </c>
      <c r="V3" s="77">
        <v>17</v>
      </c>
      <c r="W3" s="77">
        <v>18</v>
      </c>
      <c r="X3" s="77">
        <v>19</v>
      </c>
      <c r="Y3" s="77">
        <v>20</v>
      </c>
      <c r="Z3" s="77">
        <v>21</v>
      </c>
      <c r="AA3" s="77">
        <v>22</v>
      </c>
      <c r="AB3" s="77">
        <v>23</v>
      </c>
      <c r="AC3" s="77">
        <v>24</v>
      </c>
      <c r="AD3" s="77">
        <v>25</v>
      </c>
      <c r="AE3" s="77">
        <v>26</v>
      </c>
      <c r="AF3" s="77">
        <v>27</v>
      </c>
      <c r="AG3" s="77">
        <v>28</v>
      </c>
      <c r="AH3" s="77">
        <v>29</v>
      </c>
      <c r="AI3" s="77">
        <v>30</v>
      </c>
      <c r="AJ3" s="77">
        <v>31</v>
      </c>
    </row>
    <row r="4" spans="1:36" x14ac:dyDescent="0.25">
      <c r="A4" s="21" t="s">
        <v>140</v>
      </c>
      <c r="B4" s="79" t="s">
        <v>169</v>
      </c>
      <c r="C4" s="79" t="s">
        <v>393</v>
      </c>
      <c r="D4" s="79" t="s">
        <v>372</v>
      </c>
      <c r="E4" s="21">
        <v>1</v>
      </c>
      <c r="F4" s="22" t="s">
        <v>168</v>
      </c>
      <c r="G4" s="22" t="s">
        <v>168</v>
      </c>
      <c r="H4" s="22" t="s">
        <v>168</v>
      </c>
      <c r="I4" s="22" t="s">
        <v>168</v>
      </c>
      <c r="J4" s="22" t="s">
        <v>176</v>
      </c>
      <c r="K4" s="22" t="s">
        <v>176</v>
      </c>
      <c r="L4" s="22" t="s">
        <v>168</v>
      </c>
      <c r="M4" s="22" t="s">
        <v>168</v>
      </c>
      <c r="N4" s="22" t="s">
        <v>168</v>
      </c>
      <c r="O4" s="22" t="s">
        <v>168</v>
      </c>
      <c r="P4" s="22" t="s">
        <v>168</v>
      </c>
      <c r="Q4" s="22" t="s">
        <v>168</v>
      </c>
      <c r="R4" s="22" t="s">
        <v>168</v>
      </c>
      <c r="S4" s="22" t="s">
        <v>176</v>
      </c>
      <c r="T4" s="22" t="s">
        <v>176</v>
      </c>
      <c r="U4" s="22" t="s">
        <v>176</v>
      </c>
      <c r="V4" s="22" t="s">
        <v>168</v>
      </c>
      <c r="W4" s="22" t="s">
        <v>168</v>
      </c>
      <c r="X4" s="22" t="s">
        <v>168</v>
      </c>
      <c r="Y4" s="22" t="s">
        <v>168</v>
      </c>
      <c r="Z4" s="22" t="s">
        <v>176</v>
      </c>
      <c r="AA4" s="22" t="s">
        <v>176</v>
      </c>
      <c r="AB4" s="22" t="s">
        <v>176</v>
      </c>
      <c r="AC4" s="22" t="s">
        <v>168</v>
      </c>
      <c r="AD4" s="22" t="s">
        <v>168</v>
      </c>
      <c r="AE4" s="22" t="s">
        <v>168</v>
      </c>
      <c r="AF4" s="22" t="s">
        <v>176</v>
      </c>
      <c r="AG4" s="22" t="s">
        <v>176</v>
      </c>
      <c r="AH4" s="22" t="s">
        <v>176</v>
      </c>
      <c r="AI4" s="22" t="s">
        <v>168</v>
      </c>
      <c r="AJ4" s="22" t="s">
        <v>168</v>
      </c>
    </row>
    <row r="5" spans="1:36" x14ac:dyDescent="0.25">
      <c r="A5" s="21" t="s">
        <v>141</v>
      </c>
      <c r="B5" s="79" t="s">
        <v>171</v>
      </c>
      <c r="C5" s="79" t="s">
        <v>394</v>
      </c>
      <c r="D5" s="79" t="s">
        <v>373</v>
      </c>
      <c r="E5" s="21">
        <v>2</v>
      </c>
      <c r="F5" s="22" t="s">
        <v>168</v>
      </c>
      <c r="G5" s="22" t="s">
        <v>168</v>
      </c>
      <c r="H5" s="22" t="s">
        <v>168</v>
      </c>
      <c r="I5" s="22" t="s">
        <v>168</v>
      </c>
      <c r="J5" s="22" t="s">
        <v>168</v>
      </c>
      <c r="K5" s="22" t="s">
        <v>176</v>
      </c>
      <c r="L5" s="22" t="s">
        <v>168</v>
      </c>
      <c r="M5" s="22" t="s">
        <v>168</v>
      </c>
      <c r="N5" s="22" t="s">
        <v>168</v>
      </c>
      <c r="O5" s="22" t="s">
        <v>168</v>
      </c>
      <c r="P5" s="22" t="s">
        <v>168</v>
      </c>
      <c r="Q5" s="22" t="s">
        <v>168</v>
      </c>
      <c r="R5" s="22" t="s">
        <v>168</v>
      </c>
      <c r="S5" s="22" t="s">
        <v>168</v>
      </c>
      <c r="T5" s="22" t="s">
        <v>176</v>
      </c>
      <c r="U5" s="22" t="s">
        <v>168</v>
      </c>
      <c r="V5" s="22" t="s">
        <v>168</v>
      </c>
      <c r="W5" s="22" t="s">
        <v>168</v>
      </c>
      <c r="X5" s="22" t="s">
        <v>168</v>
      </c>
      <c r="Y5" s="22" t="s">
        <v>168</v>
      </c>
      <c r="Z5" s="22" t="s">
        <v>168</v>
      </c>
      <c r="AA5" s="22" t="s">
        <v>168</v>
      </c>
      <c r="AB5" s="22" t="s">
        <v>168</v>
      </c>
      <c r="AC5" s="22" t="s">
        <v>168</v>
      </c>
      <c r="AD5" s="22" t="s">
        <v>168</v>
      </c>
      <c r="AE5" s="22" t="s">
        <v>168</v>
      </c>
      <c r="AF5" s="22" t="s">
        <v>168</v>
      </c>
      <c r="AG5" s="22" t="s">
        <v>176</v>
      </c>
      <c r="AH5" s="22" t="s">
        <v>176</v>
      </c>
      <c r="AI5" s="22" t="s">
        <v>168</v>
      </c>
      <c r="AJ5" s="22" t="s">
        <v>168</v>
      </c>
    </row>
    <row r="6" spans="1:36" x14ac:dyDescent="0.25">
      <c r="A6" s="21" t="s">
        <v>142</v>
      </c>
      <c r="B6" s="79" t="s">
        <v>169</v>
      </c>
      <c r="C6" s="79" t="s">
        <v>395</v>
      </c>
      <c r="D6" s="79" t="s">
        <v>374</v>
      </c>
      <c r="E6" s="21">
        <v>3</v>
      </c>
      <c r="F6" s="22" t="s">
        <v>168</v>
      </c>
      <c r="G6" s="22" t="s">
        <v>168</v>
      </c>
      <c r="H6" s="22" t="s">
        <v>168</v>
      </c>
      <c r="I6" s="22" t="s">
        <v>168</v>
      </c>
      <c r="J6" s="22" t="s">
        <v>176</v>
      </c>
      <c r="K6" s="22" t="s">
        <v>176</v>
      </c>
      <c r="L6" s="22" t="s">
        <v>168</v>
      </c>
      <c r="M6" s="22" t="s">
        <v>168</v>
      </c>
      <c r="N6" s="22" t="s">
        <v>168</v>
      </c>
      <c r="O6" s="22" t="s">
        <v>168</v>
      </c>
      <c r="P6" s="22" t="s">
        <v>168</v>
      </c>
      <c r="Q6" s="22" t="s">
        <v>168</v>
      </c>
      <c r="R6" s="22" t="s">
        <v>168</v>
      </c>
      <c r="S6" s="22" t="s">
        <v>176</v>
      </c>
      <c r="T6" s="22" t="s">
        <v>176</v>
      </c>
      <c r="U6" s="22" t="s">
        <v>176</v>
      </c>
      <c r="V6" s="22" t="s">
        <v>168</v>
      </c>
      <c r="W6" s="22" t="s">
        <v>168</v>
      </c>
      <c r="X6" s="22" t="s">
        <v>168</v>
      </c>
      <c r="Y6" s="22" t="s">
        <v>168</v>
      </c>
      <c r="Z6" s="22" t="s">
        <v>176</v>
      </c>
      <c r="AA6" s="22" t="s">
        <v>176</v>
      </c>
      <c r="AB6" s="22" t="s">
        <v>176</v>
      </c>
      <c r="AC6" s="22" t="s">
        <v>168</v>
      </c>
      <c r="AD6" s="22" t="s">
        <v>168</v>
      </c>
      <c r="AE6" s="22" t="s">
        <v>168</v>
      </c>
      <c r="AF6" s="22" t="s">
        <v>176</v>
      </c>
      <c r="AG6" s="22" t="s">
        <v>176</v>
      </c>
      <c r="AH6" s="22" t="s">
        <v>176</v>
      </c>
      <c r="AI6" s="22" t="s">
        <v>168</v>
      </c>
      <c r="AJ6" s="22" t="s">
        <v>168</v>
      </c>
    </row>
    <row r="7" spans="1:36" x14ac:dyDescent="0.25">
      <c r="A7" s="21" t="s">
        <v>143</v>
      </c>
      <c r="B7" s="79" t="s">
        <v>169</v>
      </c>
      <c r="C7" s="79" t="s">
        <v>396</v>
      </c>
      <c r="D7" s="79" t="s">
        <v>375</v>
      </c>
      <c r="E7" s="21">
        <v>4</v>
      </c>
      <c r="F7" s="22" t="s">
        <v>168</v>
      </c>
      <c r="G7" s="22" t="s">
        <v>168</v>
      </c>
      <c r="H7" s="22" t="s">
        <v>168</v>
      </c>
      <c r="I7" s="22" t="s">
        <v>168</v>
      </c>
      <c r="J7" s="22" t="s">
        <v>176</v>
      </c>
      <c r="K7" s="22" t="s">
        <v>176</v>
      </c>
      <c r="L7" s="22" t="s">
        <v>168</v>
      </c>
      <c r="M7" s="22" t="s">
        <v>168</v>
      </c>
      <c r="N7" s="22" t="s">
        <v>168</v>
      </c>
      <c r="O7" s="22" t="s">
        <v>168</v>
      </c>
      <c r="P7" s="22" t="s">
        <v>168</v>
      </c>
      <c r="Q7" s="22" t="s">
        <v>168</v>
      </c>
      <c r="R7" s="22" t="s">
        <v>168</v>
      </c>
      <c r="S7" s="22" t="s">
        <v>176</v>
      </c>
      <c r="T7" s="22" t="s">
        <v>176</v>
      </c>
      <c r="U7" s="22" t="s">
        <v>176</v>
      </c>
      <c r="V7" s="22" t="s">
        <v>168</v>
      </c>
      <c r="W7" s="22" t="s">
        <v>168</v>
      </c>
      <c r="X7" s="22" t="s">
        <v>168</v>
      </c>
      <c r="Y7" s="22" t="s">
        <v>168</v>
      </c>
      <c r="Z7" s="22" t="s">
        <v>176</v>
      </c>
      <c r="AA7" s="22" t="s">
        <v>176</v>
      </c>
      <c r="AB7" s="22" t="s">
        <v>176</v>
      </c>
      <c r="AC7" s="22" t="s">
        <v>168</v>
      </c>
      <c r="AD7" s="22" t="s">
        <v>168</v>
      </c>
      <c r="AE7" s="22" t="s">
        <v>168</v>
      </c>
      <c r="AF7" s="22" t="s">
        <v>176</v>
      </c>
      <c r="AG7" s="22" t="s">
        <v>176</v>
      </c>
      <c r="AH7" s="22" t="s">
        <v>176</v>
      </c>
      <c r="AI7" s="22" t="s">
        <v>168</v>
      </c>
      <c r="AJ7" s="22" t="s">
        <v>168</v>
      </c>
    </row>
    <row r="8" spans="1:36" x14ac:dyDescent="0.25">
      <c r="A8" s="21" t="s">
        <v>144</v>
      </c>
      <c r="B8" s="79" t="s">
        <v>171</v>
      </c>
      <c r="C8" s="79" t="s">
        <v>397</v>
      </c>
      <c r="D8" s="79" t="s">
        <v>376</v>
      </c>
      <c r="E8" s="21">
        <v>5</v>
      </c>
      <c r="F8" s="22" t="s">
        <v>168</v>
      </c>
      <c r="G8" s="22" t="s">
        <v>168</v>
      </c>
      <c r="H8" s="22" t="s">
        <v>168</v>
      </c>
      <c r="I8" s="22" t="s">
        <v>168</v>
      </c>
      <c r="J8" s="22" t="s">
        <v>168</v>
      </c>
      <c r="K8" s="22" t="s">
        <v>176</v>
      </c>
      <c r="L8" s="22" t="s">
        <v>168</v>
      </c>
      <c r="M8" s="22" t="s">
        <v>168</v>
      </c>
      <c r="N8" s="22" t="s">
        <v>168</v>
      </c>
      <c r="O8" s="22" t="s">
        <v>168</v>
      </c>
      <c r="P8" s="22" t="s">
        <v>168</v>
      </c>
      <c r="Q8" s="22" t="s">
        <v>168</v>
      </c>
      <c r="R8" s="22" t="s">
        <v>168</v>
      </c>
      <c r="S8" s="22" t="s">
        <v>168</v>
      </c>
      <c r="T8" s="22" t="s">
        <v>176</v>
      </c>
      <c r="U8" s="22" t="s">
        <v>168</v>
      </c>
      <c r="V8" s="22" t="s">
        <v>168</v>
      </c>
      <c r="W8" s="22" t="s">
        <v>168</v>
      </c>
      <c r="X8" s="22" t="s">
        <v>168</v>
      </c>
      <c r="Y8" s="22" t="s">
        <v>168</v>
      </c>
      <c r="Z8" s="22" t="s">
        <v>168</v>
      </c>
      <c r="AA8" s="22" t="s">
        <v>168</v>
      </c>
      <c r="AB8" s="22" t="s">
        <v>168</v>
      </c>
      <c r="AC8" s="22" t="s">
        <v>168</v>
      </c>
      <c r="AD8" s="22" t="s">
        <v>168</v>
      </c>
      <c r="AE8" s="22" t="s">
        <v>168</v>
      </c>
      <c r="AF8" s="22" t="s">
        <v>168</v>
      </c>
      <c r="AG8" s="22" t="s">
        <v>168</v>
      </c>
      <c r="AH8" s="22" t="s">
        <v>168</v>
      </c>
      <c r="AI8" s="22" t="s">
        <v>168</v>
      </c>
      <c r="AJ8" s="22" t="s">
        <v>168</v>
      </c>
    </row>
    <row r="9" spans="1:36" x14ac:dyDescent="0.25">
      <c r="A9" s="21" t="s">
        <v>145</v>
      </c>
      <c r="B9" s="79" t="s">
        <v>172</v>
      </c>
      <c r="C9" s="79" t="s">
        <v>398</v>
      </c>
      <c r="D9" s="79" t="s">
        <v>420</v>
      </c>
      <c r="E9" s="21">
        <v>6</v>
      </c>
      <c r="F9" s="22" t="s">
        <v>168</v>
      </c>
      <c r="G9" s="22" t="s">
        <v>168</v>
      </c>
      <c r="H9" s="22" t="s">
        <v>168</v>
      </c>
      <c r="I9" s="22" t="s">
        <v>168</v>
      </c>
      <c r="J9" s="22" t="s">
        <v>168</v>
      </c>
      <c r="K9" s="22" t="s">
        <v>168</v>
      </c>
      <c r="L9" s="22" t="s">
        <v>168</v>
      </c>
      <c r="M9" s="22" t="s">
        <v>168</v>
      </c>
      <c r="N9" s="22" t="s">
        <v>168</v>
      </c>
      <c r="O9" s="22" t="s">
        <v>168</v>
      </c>
      <c r="P9" s="22" t="s">
        <v>168</v>
      </c>
      <c r="Q9" s="22" t="s">
        <v>168</v>
      </c>
      <c r="R9" s="22" t="s">
        <v>168</v>
      </c>
      <c r="S9" s="22" t="s">
        <v>168</v>
      </c>
      <c r="T9" s="22" t="s">
        <v>168</v>
      </c>
      <c r="U9" s="22" t="s">
        <v>168</v>
      </c>
      <c r="V9" s="22" t="s">
        <v>168</v>
      </c>
      <c r="W9" s="22" t="s">
        <v>168</v>
      </c>
      <c r="X9" s="22" t="s">
        <v>168</v>
      </c>
      <c r="Y9" s="22" t="s">
        <v>168</v>
      </c>
      <c r="Z9" s="22" t="s">
        <v>168</v>
      </c>
      <c r="AA9" s="22" t="s">
        <v>168</v>
      </c>
      <c r="AB9" s="22" t="s">
        <v>168</v>
      </c>
      <c r="AC9" s="22" t="s">
        <v>168</v>
      </c>
      <c r="AD9" s="22" t="s">
        <v>168</v>
      </c>
      <c r="AE9" s="22" t="s">
        <v>168</v>
      </c>
      <c r="AF9" s="22" t="s">
        <v>168</v>
      </c>
      <c r="AG9" s="22" t="s">
        <v>168</v>
      </c>
      <c r="AH9" s="22" t="s">
        <v>168</v>
      </c>
      <c r="AI9" s="22" t="s">
        <v>168</v>
      </c>
      <c r="AJ9" s="22" t="s">
        <v>168</v>
      </c>
    </row>
    <row r="10" spans="1:36" x14ac:dyDescent="0.25">
      <c r="A10" s="21" t="s">
        <v>146</v>
      </c>
      <c r="B10" s="79" t="s">
        <v>171</v>
      </c>
      <c r="C10" s="79" t="s">
        <v>399</v>
      </c>
      <c r="D10" s="79" t="s">
        <v>377</v>
      </c>
      <c r="E10" s="21">
        <v>7</v>
      </c>
      <c r="F10" s="22" t="s">
        <v>168</v>
      </c>
      <c r="G10" s="22" t="s">
        <v>168</v>
      </c>
      <c r="H10" s="22" t="s">
        <v>168</v>
      </c>
      <c r="I10" s="22" t="s">
        <v>168</v>
      </c>
      <c r="J10" s="22" t="s">
        <v>168</v>
      </c>
      <c r="K10" s="22" t="s">
        <v>176</v>
      </c>
      <c r="L10" s="22" t="s">
        <v>168</v>
      </c>
      <c r="M10" s="22" t="s">
        <v>168</v>
      </c>
      <c r="N10" s="22" t="s">
        <v>168</v>
      </c>
      <c r="O10" s="22" t="s">
        <v>168</v>
      </c>
      <c r="P10" s="22" t="s">
        <v>168</v>
      </c>
      <c r="Q10" s="22" t="s">
        <v>168</v>
      </c>
      <c r="R10" s="22" t="s">
        <v>168</v>
      </c>
      <c r="S10" s="22" t="s">
        <v>168</v>
      </c>
      <c r="T10" s="22" t="s">
        <v>176</v>
      </c>
      <c r="U10" s="22" t="s">
        <v>168</v>
      </c>
      <c r="V10" s="22" t="s">
        <v>168</v>
      </c>
      <c r="W10" s="22" t="s">
        <v>168</v>
      </c>
      <c r="X10" s="22" t="s">
        <v>168</v>
      </c>
      <c r="Y10" s="22" t="s">
        <v>168</v>
      </c>
      <c r="Z10" s="22" t="s">
        <v>168</v>
      </c>
      <c r="AA10" s="22" t="s">
        <v>168</v>
      </c>
      <c r="AB10" s="22" t="s">
        <v>168</v>
      </c>
      <c r="AC10" s="22" t="s">
        <v>168</v>
      </c>
      <c r="AD10" s="22" t="s">
        <v>168</v>
      </c>
      <c r="AE10" s="22" t="s">
        <v>168</v>
      </c>
      <c r="AF10" s="22" t="s">
        <v>168</v>
      </c>
      <c r="AG10" s="22" t="s">
        <v>168</v>
      </c>
      <c r="AH10" s="22" t="s">
        <v>168</v>
      </c>
      <c r="AI10" s="22" t="s">
        <v>168</v>
      </c>
      <c r="AJ10" s="22" t="s">
        <v>168</v>
      </c>
    </row>
    <row r="11" spans="1:36" x14ac:dyDescent="0.25">
      <c r="A11" s="21" t="s">
        <v>147</v>
      </c>
      <c r="B11" s="79" t="s">
        <v>171</v>
      </c>
      <c r="C11" s="79" t="s">
        <v>400</v>
      </c>
      <c r="D11" s="79" t="s">
        <v>378</v>
      </c>
      <c r="E11" s="21">
        <v>8</v>
      </c>
      <c r="F11" s="22" t="s">
        <v>168</v>
      </c>
      <c r="G11" s="22" t="s">
        <v>168</v>
      </c>
      <c r="H11" s="22" t="s">
        <v>168</v>
      </c>
      <c r="I11" s="22" t="s">
        <v>168</v>
      </c>
      <c r="J11" s="22" t="s">
        <v>168</v>
      </c>
      <c r="K11" s="22" t="s">
        <v>176</v>
      </c>
      <c r="L11" s="22" t="s">
        <v>168</v>
      </c>
      <c r="M11" s="22" t="s">
        <v>168</v>
      </c>
      <c r="N11" s="22" t="s">
        <v>168</v>
      </c>
      <c r="O11" s="22" t="s">
        <v>168</v>
      </c>
      <c r="P11" s="22" t="s">
        <v>168</v>
      </c>
      <c r="Q11" s="22" t="s">
        <v>168</v>
      </c>
      <c r="R11" s="22" t="s">
        <v>168</v>
      </c>
      <c r="S11" s="22" t="s">
        <v>168</v>
      </c>
      <c r="T11" s="22" t="s">
        <v>176</v>
      </c>
      <c r="U11" s="22" t="s">
        <v>168</v>
      </c>
      <c r="V11" s="22" t="s">
        <v>168</v>
      </c>
      <c r="W11" s="22" t="s">
        <v>168</v>
      </c>
      <c r="X11" s="22" t="s">
        <v>168</v>
      </c>
      <c r="Y11" s="22" t="s">
        <v>168</v>
      </c>
      <c r="Z11" s="22" t="s">
        <v>168</v>
      </c>
      <c r="AA11" s="22" t="s">
        <v>168</v>
      </c>
      <c r="AB11" s="22" t="s">
        <v>168</v>
      </c>
      <c r="AC11" s="22" t="s">
        <v>168</v>
      </c>
      <c r="AD11" s="22" t="s">
        <v>168</v>
      </c>
      <c r="AE11" s="22" t="s">
        <v>168</v>
      </c>
      <c r="AF11" s="22" t="s">
        <v>168</v>
      </c>
      <c r="AG11" s="22" t="s">
        <v>168</v>
      </c>
      <c r="AH11" s="22" t="s">
        <v>168</v>
      </c>
      <c r="AI11" s="22" t="s">
        <v>168</v>
      </c>
      <c r="AJ11" s="22" t="s">
        <v>168</v>
      </c>
    </row>
    <row r="12" spans="1:36" x14ac:dyDescent="0.25">
      <c r="A12" s="21" t="s">
        <v>148</v>
      </c>
      <c r="B12" s="79" t="s">
        <v>170</v>
      </c>
      <c r="C12" s="79" t="s">
        <v>401</v>
      </c>
      <c r="D12" s="79" t="s">
        <v>379</v>
      </c>
      <c r="E12" s="21">
        <v>9</v>
      </c>
      <c r="F12" s="22" t="s">
        <v>168</v>
      </c>
      <c r="G12" s="22" t="s">
        <v>168</v>
      </c>
      <c r="H12" s="22" t="s">
        <v>168</v>
      </c>
      <c r="I12" s="22" t="s">
        <v>168</v>
      </c>
      <c r="J12" s="22" t="s">
        <v>168</v>
      </c>
      <c r="K12" s="22" t="s">
        <v>176</v>
      </c>
      <c r="L12" s="22" t="s">
        <v>168</v>
      </c>
      <c r="M12" s="22" t="s">
        <v>168</v>
      </c>
      <c r="N12" s="22" t="s">
        <v>168</v>
      </c>
      <c r="O12" s="22" t="s">
        <v>168</v>
      </c>
      <c r="P12" s="22" t="s">
        <v>168</v>
      </c>
      <c r="Q12" s="22" t="s">
        <v>168</v>
      </c>
      <c r="R12" s="22" t="s">
        <v>168</v>
      </c>
      <c r="S12" s="22" t="s">
        <v>168</v>
      </c>
      <c r="T12" s="22" t="s">
        <v>176</v>
      </c>
      <c r="U12" s="22" t="s">
        <v>168</v>
      </c>
      <c r="V12" s="22" t="s">
        <v>168</v>
      </c>
      <c r="W12" s="22" t="s">
        <v>168</v>
      </c>
      <c r="X12" s="22" t="s">
        <v>168</v>
      </c>
      <c r="Y12" s="22" t="s">
        <v>168</v>
      </c>
      <c r="Z12" s="22" t="s">
        <v>168</v>
      </c>
      <c r="AA12" s="22" t="s">
        <v>168</v>
      </c>
      <c r="AB12" s="22" t="s">
        <v>168</v>
      </c>
      <c r="AC12" s="22" t="s">
        <v>168</v>
      </c>
      <c r="AD12" s="22" t="s">
        <v>168</v>
      </c>
      <c r="AE12" s="22" t="s">
        <v>168</v>
      </c>
      <c r="AF12" s="22" t="s">
        <v>168</v>
      </c>
      <c r="AG12" s="22" t="s">
        <v>176</v>
      </c>
      <c r="AH12" s="22" t="s">
        <v>176</v>
      </c>
      <c r="AI12" s="22" t="s">
        <v>168</v>
      </c>
      <c r="AJ12" s="22" t="s">
        <v>168</v>
      </c>
    </row>
    <row r="13" spans="1:36" x14ac:dyDescent="0.25">
      <c r="A13" s="21" t="s">
        <v>149</v>
      </c>
      <c r="B13" s="79" t="s">
        <v>170</v>
      </c>
      <c r="C13" s="79" t="s">
        <v>402</v>
      </c>
      <c r="D13" s="79" t="s">
        <v>380</v>
      </c>
      <c r="E13" s="21">
        <v>10</v>
      </c>
      <c r="F13" s="22" t="s">
        <v>168</v>
      </c>
      <c r="G13" s="22" t="s">
        <v>168</v>
      </c>
      <c r="H13" s="22" t="s">
        <v>168</v>
      </c>
      <c r="I13" s="22" t="s">
        <v>168</v>
      </c>
      <c r="J13" s="22" t="s">
        <v>168</v>
      </c>
      <c r="K13" s="22" t="s">
        <v>176</v>
      </c>
      <c r="L13" s="22" t="s">
        <v>168</v>
      </c>
      <c r="M13" s="22" t="s">
        <v>168</v>
      </c>
      <c r="N13" s="22" t="s">
        <v>168</v>
      </c>
      <c r="O13" s="22" t="s">
        <v>168</v>
      </c>
      <c r="P13" s="22" t="s">
        <v>168</v>
      </c>
      <c r="Q13" s="22" t="s">
        <v>168</v>
      </c>
      <c r="R13" s="22" t="s">
        <v>168</v>
      </c>
      <c r="S13" s="22" t="s">
        <v>168</v>
      </c>
      <c r="T13" s="22" t="s">
        <v>176</v>
      </c>
      <c r="U13" s="22" t="s">
        <v>168</v>
      </c>
      <c r="V13" s="22" t="s">
        <v>168</v>
      </c>
      <c r="W13" s="22" t="s">
        <v>168</v>
      </c>
      <c r="X13" s="22" t="s">
        <v>168</v>
      </c>
      <c r="Y13" s="22" t="s">
        <v>168</v>
      </c>
      <c r="Z13" s="22" t="s">
        <v>168</v>
      </c>
      <c r="AA13" s="22" t="s">
        <v>168</v>
      </c>
      <c r="AB13" s="22" t="s">
        <v>168</v>
      </c>
      <c r="AC13" s="22" t="s">
        <v>168</v>
      </c>
      <c r="AD13" s="22" t="s">
        <v>168</v>
      </c>
      <c r="AE13" s="22" t="s">
        <v>168</v>
      </c>
      <c r="AF13" s="22" t="s">
        <v>168</v>
      </c>
      <c r="AG13" s="22" t="s">
        <v>176</v>
      </c>
      <c r="AH13" s="22" t="s">
        <v>176</v>
      </c>
      <c r="AI13" s="22" t="s">
        <v>168</v>
      </c>
      <c r="AJ13" s="22" t="s">
        <v>168</v>
      </c>
    </row>
    <row r="14" spans="1:36" x14ac:dyDescent="0.25">
      <c r="A14" s="21" t="s">
        <v>150</v>
      </c>
      <c r="B14" s="79" t="s">
        <v>172</v>
      </c>
      <c r="C14" s="79" t="s">
        <v>403</v>
      </c>
      <c r="D14" s="79" t="s">
        <v>421</v>
      </c>
      <c r="E14" s="21">
        <v>11</v>
      </c>
      <c r="F14" s="22" t="s">
        <v>168</v>
      </c>
      <c r="G14" s="22" t="s">
        <v>168</v>
      </c>
      <c r="H14" s="22" t="s">
        <v>168</v>
      </c>
      <c r="I14" s="22" t="s">
        <v>168</v>
      </c>
      <c r="J14" s="22" t="s">
        <v>168</v>
      </c>
      <c r="K14" s="22" t="s">
        <v>168</v>
      </c>
      <c r="L14" s="22" t="s">
        <v>168</v>
      </c>
      <c r="M14" s="22" t="s">
        <v>168</v>
      </c>
      <c r="N14" s="22" t="s">
        <v>168</v>
      </c>
      <c r="O14" s="22" t="s">
        <v>168</v>
      </c>
      <c r="P14" s="22" t="s">
        <v>168</v>
      </c>
      <c r="Q14" s="22" t="s">
        <v>168</v>
      </c>
      <c r="R14" s="22" t="s">
        <v>168</v>
      </c>
      <c r="S14" s="22" t="s">
        <v>168</v>
      </c>
      <c r="T14" s="22" t="s">
        <v>168</v>
      </c>
      <c r="U14" s="22" t="s">
        <v>168</v>
      </c>
      <c r="V14" s="22" t="s">
        <v>168</v>
      </c>
      <c r="W14" s="22" t="s">
        <v>168</v>
      </c>
      <c r="X14" s="22" t="s">
        <v>168</v>
      </c>
      <c r="Y14" s="22" t="s">
        <v>168</v>
      </c>
      <c r="Z14" s="22" t="s">
        <v>168</v>
      </c>
      <c r="AA14" s="22" t="s">
        <v>168</v>
      </c>
      <c r="AB14" s="22" t="s">
        <v>168</v>
      </c>
      <c r="AC14" s="22" t="s">
        <v>168</v>
      </c>
      <c r="AD14" s="22" t="s">
        <v>168</v>
      </c>
      <c r="AE14" s="22" t="s">
        <v>168</v>
      </c>
      <c r="AF14" s="22" t="s">
        <v>168</v>
      </c>
      <c r="AG14" s="22" t="s">
        <v>168</v>
      </c>
      <c r="AH14" s="22" t="s">
        <v>168</v>
      </c>
      <c r="AI14" s="22" t="s">
        <v>168</v>
      </c>
      <c r="AJ14" s="22" t="s">
        <v>168</v>
      </c>
    </row>
    <row r="15" spans="1:36" x14ac:dyDescent="0.25">
      <c r="A15" s="21" t="s">
        <v>151</v>
      </c>
      <c r="B15" s="79" t="s">
        <v>170</v>
      </c>
      <c r="C15" s="79" t="s">
        <v>404</v>
      </c>
      <c r="D15" s="79" t="s">
        <v>381</v>
      </c>
      <c r="E15" s="21">
        <v>12</v>
      </c>
      <c r="F15" s="22" t="s">
        <v>168</v>
      </c>
      <c r="G15" s="22" t="s">
        <v>168</v>
      </c>
      <c r="H15" s="22" t="s">
        <v>168</v>
      </c>
      <c r="I15" s="22" t="s">
        <v>168</v>
      </c>
      <c r="J15" s="22" t="s">
        <v>168</v>
      </c>
      <c r="K15" s="22" t="s">
        <v>176</v>
      </c>
      <c r="L15" s="22" t="s">
        <v>168</v>
      </c>
      <c r="M15" s="22" t="s">
        <v>168</v>
      </c>
      <c r="N15" s="22" t="s">
        <v>168</v>
      </c>
      <c r="O15" s="22" t="s">
        <v>168</v>
      </c>
      <c r="P15" s="22" t="s">
        <v>168</v>
      </c>
      <c r="Q15" s="22" t="s">
        <v>168</v>
      </c>
      <c r="R15" s="22" t="s">
        <v>168</v>
      </c>
      <c r="S15" s="22" t="s">
        <v>168</v>
      </c>
      <c r="T15" s="22" t="s">
        <v>176</v>
      </c>
      <c r="U15" s="22" t="s">
        <v>168</v>
      </c>
      <c r="V15" s="22" t="s">
        <v>168</v>
      </c>
      <c r="W15" s="22" t="s">
        <v>168</v>
      </c>
      <c r="X15" s="22" t="s">
        <v>168</v>
      </c>
      <c r="Y15" s="22" t="s">
        <v>168</v>
      </c>
      <c r="Z15" s="22" t="s">
        <v>168</v>
      </c>
      <c r="AA15" s="22" t="s">
        <v>168</v>
      </c>
      <c r="AB15" s="22" t="s">
        <v>168</v>
      </c>
      <c r="AC15" s="22" t="s">
        <v>168</v>
      </c>
      <c r="AD15" s="22" t="s">
        <v>168</v>
      </c>
      <c r="AE15" s="22" t="s">
        <v>168</v>
      </c>
      <c r="AF15" s="22" t="s">
        <v>168</v>
      </c>
      <c r="AG15" s="22" t="s">
        <v>176</v>
      </c>
      <c r="AH15" s="22" t="s">
        <v>176</v>
      </c>
      <c r="AI15" s="22" t="s">
        <v>168</v>
      </c>
      <c r="AJ15" s="22" t="s">
        <v>168</v>
      </c>
    </row>
    <row r="16" spans="1:36" x14ac:dyDescent="0.25">
      <c r="A16" s="21" t="s">
        <v>152</v>
      </c>
      <c r="B16" s="79" t="s">
        <v>170</v>
      </c>
      <c r="C16" s="79" t="s">
        <v>405</v>
      </c>
      <c r="D16" s="79" t="s">
        <v>382</v>
      </c>
      <c r="E16" s="21">
        <v>13</v>
      </c>
      <c r="F16" s="22" t="s">
        <v>168</v>
      </c>
      <c r="G16" s="22" t="s">
        <v>168</v>
      </c>
      <c r="H16" s="22" t="s">
        <v>168</v>
      </c>
      <c r="I16" s="22" t="s">
        <v>168</v>
      </c>
      <c r="J16" s="22" t="s">
        <v>168</v>
      </c>
      <c r="K16" s="22" t="s">
        <v>176</v>
      </c>
      <c r="L16" s="22" t="s">
        <v>168</v>
      </c>
      <c r="M16" s="22" t="s">
        <v>168</v>
      </c>
      <c r="N16" s="22" t="s">
        <v>168</v>
      </c>
      <c r="O16" s="22" t="s">
        <v>168</v>
      </c>
      <c r="P16" s="22" t="s">
        <v>168</v>
      </c>
      <c r="Q16" s="22" t="s">
        <v>168</v>
      </c>
      <c r="R16" s="22" t="s">
        <v>168</v>
      </c>
      <c r="S16" s="22" t="s">
        <v>168</v>
      </c>
      <c r="T16" s="22" t="s">
        <v>176</v>
      </c>
      <c r="U16" s="22" t="s">
        <v>168</v>
      </c>
      <c r="V16" s="22" t="s">
        <v>168</v>
      </c>
      <c r="W16" s="22" t="s">
        <v>168</v>
      </c>
      <c r="X16" s="22" t="s">
        <v>168</v>
      </c>
      <c r="Y16" s="22" t="s">
        <v>168</v>
      </c>
      <c r="Z16" s="22" t="s">
        <v>168</v>
      </c>
      <c r="AA16" s="22" t="s">
        <v>168</v>
      </c>
      <c r="AB16" s="22" t="s">
        <v>168</v>
      </c>
      <c r="AC16" s="22" t="s">
        <v>168</v>
      </c>
      <c r="AD16" s="22" t="s">
        <v>168</v>
      </c>
      <c r="AE16" s="22" t="s">
        <v>168</v>
      </c>
      <c r="AF16" s="22" t="s">
        <v>168</v>
      </c>
      <c r="AG16" s="22" t="s">
        <v>176</v>
      </c>
      <c r="AH16" s="22" t="s">
        <v>176</v>
      </c>
      <c r="AI16" s="22" t="s">
        <v>168</v>
      </c>
      <c r="AJ16" s="22" t="s">
        <v>168</v>
      </c>
    </row>
    <row r="17" spans="1:36" x14ac:dyDescent="0.25">
      <c r="A17" s="21" t="s">
        <v>153</v>
      </c>
      <c r="B17" s="79" t="s">
        <v>170</v>
      </c>
      <c r="C17" s="79" t="s">
        <v>406</v>
      </c>
      <c r="D17" s="79" t="s">
        <v>422</v>
      </c>
      <c r="E17" s="21">
        <v>14</v>
      </c>
      <c r="F17" s="22" t="s">
        <v>168</v>
      </c>
      <c r="G17" s="22" t="s">
        <v>168</v>
      </c>
      <c r="H17" s="22" t="s">
        <v>168</v>
      </c>
      <c r="I17" s="22" t="s">
        <v>168</v>
      </c>
      <c r="J17" s="22" t="s">
        <v>168</v>
      </c>
      <c r="K17" s="22" t="s">
        <v>176</v>
      </c>
      <c r="L17" s="22" t="s">
        <v>168</v>
      </c>
      <c r="M17" s="22" t="s">
        <v>168</v>
      </c>
      <c r="N17" s="22" t="s">
        <v>168</v>
      </c>
      <c r="O17" s="22" t="s">
        <v>168</v>
      </c>
      <c r="P17" s="22" t="s">
        <v>168</v>
      </c>
      <c r="Q17" s="22" t="s">
        <v>168</v>
      </c>
      <c r="R17" s="22" t="s">
        <v>168</v>
      </c>
      <c r="S17" s="22" t="s">
        <v>168</v>
      </c>
      <c r="T17" s="22" t="s">
        <v>176</v>
      </c>
      <c r="U17" s="22" t="s">
        <v>168</v>
      </c>
      <c r="V17" s="22" t="s">
        <v>168</v>
      </c>
      <c r="W17" s="22" t="s">
        <v>168</v>
      </c>
      <c r="X17" s="22" t="s">
        <v>168</v>
      </c>
      <c r="Y17" s="22" t="s">
        <v>168</v>
      </c>
      <c r="Z17" s="22" t="s">
        <v>168</v>
      </c>
      <c r="AA17" s="22" t="s">
        <v>168</v>
      </c>
      <c r="AB17" s="22" t="s">
        <v>168</v>
      </c>
      <c r="AC17" s="22" t="s">
        <v>168</v>
      </c>
      <c r="AD17" s="22" t="s">
        <v>168</v>
      </c>
      <c r="AE17" s="22" t="s">
        <v>168</v>
      </c>
      <c r="AF17" s="22" t="s">
        <v>168</v>
      </c>
      <c r="AG17" s="22" t="s">
        <v>176</v>
      </c>
      <c r="AH17" s="22" t="s">
        <v>176</v>
      </c>
      <c r="AI17" s="22" t="s">
        <v>168</v>
      </c>
      <c r="AJ17" s="22" t="s">
        <v>168</v>
      </c>
    </row>
    <row r="18" spans="1:36" x14ac:dyDescent="0.25">
      <c r="A18" s="21" t="s">
        <v>154</v>
      </c>
      <c r="B18" s="79" t="s">
        <v>171</v>
      </c>
      <c r="C18" s="79" t="s">
        <v>407</v>
      </c>
      <c r="D18" s="79" t="s">
        <v>383</v>
      </c>
      <c r="E18" s="21">
        <v>15</v>
      </c>
      <c r="F18" s="22" t="s">
        <v>168</v>
      </c>
      <c r="G18" s="22" t="s">
        <v>168</v>
      </c>
      <c r="H18" s="22" t="s">
        <v>168</v>
      </c>
      <c r="I18" s="22" t="s">
        <v>168</v>
      </c>
      <c r="J18" s="22" t="s">
        <v>168</v>
      </c>
      <c r="K18" s="22" t="s">
        <v>176</v>
      </c>
      <c r="L18" s="22" t="s">
        <v>168</v>
      </c>
      <c r="M18" s="22" t="s">
        <v>168</v>
      </c>
      <c r="N18" s="22" t="s">
        <v>168</v>
      </c>
      <c r="O18" s="22" t="s">
        <v>168</v>
      </c>
      <c r="P18" s="22" t="s">
        <v>168</v>
      </c>
      <c r="Q18" s="22" t="s">
        <v>168</v>
      </c>
      <c r="R18" s="22" t="s">
        <v>168</v>
      </c>
      <c r="S18" s="22" t="s">
        <v>168</v>
      </c>
      <c r="T18" s="22" t="s">
        <v>176</v>
      </c>
      <c r="U18" s="22" t="s">
        <v>168</v>
      </c>
      <c r="V18" s="22" t="s">
        <v>168</v>
      </c>
      <c r="W18" s="22" t="s">
        <v>168</v>
      </c>
      <c r="X18" s="22" t="s">
        <v>168</v>
      </c>
      <c r="Y18" s="22" t="s">
        <v>168</v>
      </c>
      <c r="Z18" s="22" t="s">
        <v>168</v>
      </c>
      <c r="AA18" s="22" t="s">
        <v>168</v>
      </c>
      <c r="AB18" s="22" t="s">
        <v>168</v>
      </c>
      <c r="AC18" s="22" t="s">
        <v>168</v>
      </c>
      <c r="AD18" s="22" t="s">
        <v>168</v>
      </c>
      <c r="AE18" s="22" t="s">
        <v>168</v>
      </c>
      <c r="AF18" s="22" t="s">
        <v>168</v>
      </c>
      <c r="AG18" s="22" t="s">
        <v>168</v>
      </c>
      <c r="AH18" s="22" t="s">
        <v>168</v>
      </c>
      <c r="AI18" s="22" t="s">
        <v>168</v>
      </c>
      <c r="AJ18" s="22" t="s">
        <v>168</v>
      </c>
    </row>
    <row r="19" spans="1:36" x14ac:dyDescent="0.25">
      <c r="A19" s="21" t="s">
        <v>155</v>
      </c>
      <c r="B19" s="79" t="s">
        <v>171</v>
      </c>
      <c r="C19" s="79" t="s">
        <v>408</v>
      </c>
      <c r="D19" s="79" t="s">
        <v>384</v>
      </c>
      <c r="E19" s="21">
        <v>16</v>
      </c>
      <c r="F19" s="22" t="s">
        <v>168</v>
      </c>
      <c r="G19" s="22" t="s">
        <v>168</v>
      </c>
      <c r="H19" s="22" t="s">
        <v>168</v>
      </c>
      <c r="I19" s="22" t="s">
        <v>168</v>
      </c>
      <c r="J19" s="22" t="s">
        <v>168</v>
      </c>
      <c r="K19" s="22" t="s">
        <v>176</v>
      </c>
      <c r="L19" s="22" t="s">
        <v>168</v>
      </c>
      <c r="M19" s="22" t="s">
        <v>168</v>
      </c>
      <c r="N19" s="22" t="s">
        <v>168</v>
      </c>
      <c r="O19" s="22" t="s">
        <v>168</v>
      </c>
      <c r="P19" s="22" t="s">
        <v>168</v>
      </c>
      <c r="Q19" s="22" t="s">
        <v>168</v>
      </c>
      <c r="R19" s="22" t="s">
        <v>168</v>
      </c>
      <c r="S19" s="22" t="s">
        <v>168</v>
      </c>
      <c r="T19" s="22" t="s">
        <v>176</v>
      </c>
      <c r="U19" s="22" t="s">
        <v>168</v>
      </c>
      <c r="V19" s="22" t="s">
        <v>168</v>
      </c>
      <c r="W19" s="22" t="s">
        <v>168</v>
      </c>
      <c r="X19" s="22" t="s">
        <v>168</v>
      </c>
      <c r="Y19" s="22" t="s">
        <v>168</v>
      </c>
      <c r="Z19" s="22" t="s">
        <v>168</v>
      </c>
      <c r="AA19" s="22" t="s">
        <v>168</v>
      </c>
      <c r="AB19" s="22" t="s">
        <v>168</v>
      </c>
      <c r="AC19" s="22" t="s">
        <v>168</v>
      </c>
      <c r="AD19" s="22" t="s">
        <v>168</v>
      </c>
      <c r="AE19" s="22" t="s">
        <v>168</v>
      </c>
      <c r="AF19" s="22" t="s">
        <v>168</v>
      </c>
      <c r="AG19" s="22" t="s">
        <v>168</v>
      </c>
      <c r="AH19" s="22" t="s">
        <v>168</v>
      </c>
      <c r="AI19" s="22" t="s">
        <v>168</v>
      </c>
      <c r="AJ19" s="22" t="s">
        <v>168</v>
      </c>
    </row>
    <row r="20" spans="1:36" x14ac:dyDescent="0.25">
      <c r="A20" s="21" t="s">
        <v>156</v>
      </c>
      <c r="B20" s="79" t="s">
        <v>170</v>
      </c>
      <c r="C20" s="79" t="s">
        <v>409</v>
      </c>
      <c r="D20" s="79" t="s">
        <v>385</v>
      </c>
      <c r="E20" s="21">
        <v>17</v>
      </c>
      <c r="F20" s="22" t="s">
        <v>168</v>
      </c>
      <c r="G20" s="22" t="s">
        <v>168</v>
      </c>
      <c r="H20" s="22" t="s">
        <v>168</v>
      </c>
      <c r="I20" s="22" t="s">
        <v>168</v>
      </c>
      <c r="J20" s="22" t="s">
        <v>168</v>
      </c>
      <c r="K20" s="22" t="s">
        <v>176</v>
      </c>
      <c r="L20" s="22" t="s">
        <v>168</v>
      </c>
      <c r="M20" s="22" t="s">
        <v>168</v>
      </c>
      <c r="N20" s="22" t="s">
        <v>168</v>
      </c>
      <c r="O20" s="22" t="s">
        <v>168</v>
      </c>
      <c r="P20" s="22" t="s">
        <v>168</v>
      </c>
      <c r="Q20" s="22" t="s">
        <v>168</v>
      </c>
      <c r="R20" s="22" t="s">
        <v>168</v>
      </c>
      <c r="S20" s="22" t="s">
        <v>168</v>
      </c>
      <c r="T20" s="22" t="s">
        <v>176</v>
      </c>
      <c r="U20" s="22" t="s">
        <v>168</v>
      </c>
      <c r="V20" s="22" t="s">
        <v>168</v>
      </c>
      <c r="W20" s="22" t="s">
        <v>168</v>
      </c>
      <c r="X20" s="22" t="s">
        <v>168</v>
      </c>
      <c r="Y20" s="22" t="s">
        <v>168</v>
      </c>
      <c r="Z20" s="22" t="s">
        <v>168</v>
      </c>
      <c r="AA20" s="22" t="s">
        <v>168</v>
      </c>
      <c r="AB20" s="22" t="s">
        <v>168</v>
      </c>
      <c r="AC20" s="22" t="s">
        <v>168</v>
      </c>
      <c r="AD20" s="22" t="s">
        <v>168</v>
      </c>
      <c r="AE20" s="22" t="s">
        <v>168</v>
      </c>
      <c r="AF20" s="22" t="s">
        <v>168</v>
      </c>
      <c r="AG20" s="22" t="s">
        <v>176</v>
      </c>
      <c r="AH20" s="22" t="s">
        <v>176</v>
      </c>
      <c r="AI20" s="22" t="s">
        <v>168</v>
      </c>
      <c r="AJ20" s="22" t="s">
        <v>168</v>
      </c>
    </row>
    <row r="21" spans="1:36" x14ac:dyDescent="0.25">
      <c r="A21" s="21" t="s">
        <v>157</v>
      </c>
      <c r="B21" s="79" t="s">
        <v>171</v>
      </c>
      <c r="C21" s="79" t="s">
        <v>410</v>
      </c>
      <c r="D21" s="79" t="s">
        <v>386</v>
      </c>
      <c r="E21" s="21">
        <v>18</v>
      </c>
      <c r="F21" s="22" t="s">
        <v>168</v>
      </c>
      <c r="G21" s="22" t="s">
        <v>168</v>
      </c>
      <c r="H21" s="22" t="s">
        <v>168</v>
      </c>
      <c r="I21" s="22" t="s">
        <v>168</v>
      </c>
      <c r="J21" s="22" t="s">
        <v>168</v>
      </c>
      <c r="K21" s="22" t="s">
        <v>176</v>
      </c>
      <c r="L21" s="22" t="s">
        <v>168</v>
      </c>
      <c r="M21" s="22" t="s">
        <v>168</v>
      </c>
      <c r="N21" s="22" t="s">
        <v>168</v>
      </c>
      <c r="O21" s="22" t="s">
        <v>168</v>
      </c>
      <c r="P21" s="22" t="s">
        <v>168</v>
      </c>
      <c r="Q21" s="22" t="s">
        <v>168</v>
      </c>
      <c r="R21" s="22" t="s">
        <v>168</v>
      </c>
      <c r="S21" s="22" t="s">
        <v>168</v>
      </c>
      <c r="T21" s="22" t="s">
        <v>176</v>
      </c>
      <c r="U21" s="22" t="s">
        <v>168</v>
      </c>
      <c r="V21" s="22" t="s">
        <v>168</v>
      </c>
      <c r="W21" s="22" t="s">
        <v>168</v>
      </c>
      <c r="X21" s="22" t="s">
        <v>168</v>
      </c>
      <c r="Y21" s="22" t="s">
        <v>168</v>
      </c>
      <c r="Z21" s="22" t="s">
        <v>168</v>
      </c>
      <c r="AA21" s="22" t="s">
        <v>168</v>
      </c>
      <c r="AB21" s="22" t="s">
        <v>168</v>
      </c>
      <c r="AC21" s="22" t="s">
        <v>168</v>
      </c>
      <c r="AD21" s="22" t="s">
        <v>168</v>
      </c>
      <c r="AE21" s="22" t="s">
        <v>168</v>
      </c>
      <c r="AF21" s="22" t="s">
        <v>168</v>
      </c>
      <c r="AG21" s="22" t="s">
        <v>168</v>
      </c>
      <c r="AH21" s="22" t="s">
        <v>168</v>
      </c>
      <c r="AI21" s="22" t="s">
        <v>168</v>
      </c>
      <c r="AJ21" s="22" t="s">
        <v>168</v>
      </c>
    </row>
    <row r="22" spans="1:36" x14ac:dyDescent="0.25">
      <c r="A22" s="21" t="s">
        <v>158</v>
      </c>
      <c r="B22" s="79" t="s">
        <v>172</v>
      </c>
      <c r="C22" s="79" t="s">
        <v>411</v>
      </c>
      <c r="D22" s="81" t="s">
        <v>371</v>
      </c>
      <c r="E22" s="21">
        <v>19</v>
      </c>
      <c r="F22" s="22" t="s">
        <v>168</v>
      </c>
      <c r="G22" s="22" t="s">
        <v>168</v>
      </c>
      <c r="H22" s="22" t="s">
        <v>168</v>
      </c>
      <c r="I22" s="22" t="s">
        <v>168</v>
      </c>
      <c r="J22" s="22" t="s">
        <v>168</v>
      </c>
      <c r="K22" s="22" t="s">
        <v>168</v>
      </c>
      <c r="L22" s="22" t="s">
        <v>168</v>
      </c>
      <c r="M22" s="22" t="s">
        <v>168</v>
      </c>
      <c r="N22" s="22" t="s">
        <v>168</v>
      </c>
      <c r="O22" s="22" t="s">
        <v>168</v>
      </c>
      <c r="P22" s="22" t="s">
        <v>168</v>
      </c>
      <c r="Q22" s="22" t="s">
        <v>168</v>
      </c>
      <c r="R22" s="22" t="s">
        <v>168</v>
      </c>
      <c r="S22" s="22" t="s">
        <v>168</v>
      </c>
      <c r="T22" s="22" t="s">
        <v>168</v>
      </c>
      <c r="U22" s="22" t="s">
        <v>168</v>
      </c>
      <c r="V22" s="22" t="s">
        <v>168</v>
      </c>
      <c r="W22" s="22" t="s">
        <v>168</v>
      </c>
      <c r="X22" s="22" t="s">
        <v>168</v>
      </c>
      <c r="Y22" s="22" t="s">
        <v>168</v>
      </c>
      <c r="Z22" s="22" t="s">
        <v>168</v>
      </c>
      <c r="AA22" s="22" t="s">
        <v>168</v>
      </c>
      <c r="AB22" s="22" t="s">
        <v>168</v>
      </c>
      <c r="AC22" s="22" t="s">
        <v>168</v>
      </c>
      <c r="AD22" s="22" t="s">
        <v>168</v>
      </c>
      <c r="AE22" s="22" t="s">
        <v>168</v>
      </c>
      <c r="AF22" s="22" t="s">
        <v>168</v>
      </c>
      <c r="AG22" s="22" t="s">
        <v>168</v>
      </c>
      <c r="AH22" s="22" t="s">
        <v>168</v>
      </c>
      <c r="AI22" s="22" t="s">
        <v>168</v>
      </c>
      <c r="AJ22" s="22" t="s">
        <v>168</v>
      </c>
    </row>
    <row r="23" spans="1:36" x14ac:dyDescent="0.25">
      <c r="A23" s="21" t="s">
        <v>159</v>
      </c>
      <c r="B23" s="79" t="s">
        <v>170</v>
      </c>
      <c r="C23" s="79" t="s">
        <v>412</v>
      </c>
      <c r="D23" s="79" t="s">
        <v>387</v>
      </c>
      <c r="E23" s="21">
        <v>20</v>
      </c>
      <c r="F23" s="22" t="s">
        <v>168</v>
      </c>
      <c r="G23" s="22" t="s">
        <v>168</v>
      </c>
      <c r="H23" s="22" t="s">
        <v>168</v>
      </c>
      <c r="I23" s="22" t="s">
        <v>168</v>
      </c>
      <c r="J23" s="22" t="s">
        <v>168</v>
      </c>
      <c r="K23" s="22" t="s">
        <v>176</v>
      </c>
      <c r="L23" s="22" t="s">
        <v>168</v>
      </c>
      <c r="M23" s="22" t="s">
        <v>168</v>
      </c>
      <c r="N23" s="22" t="s">
        <v>168</v>
      </c>
      <c r="O23" s="22" t="s">
        <v>168</v>
      </c>
      <c r="P23" s="22" t="s">
        <v>168</v>
      </c>
      <c r="Q23" s="22" t="s">
        <v>168</v>
      </c>
      <c r="R23" s="22" t="s">
        <v>168</v>
      </c>
      <c r="S23" s="22" t="s">
        <v>168</v>
      </c>
      <c r="T23" s="22" t="s">
        <v>176</v>
      </c>
      <c r="U23" s="22" t="s">
        <v>168</v>
      </c>
      <c r="V23" s="22" t="s">
        <v>168</v>
      </c>
      <c r="W23" s="22" t="s">
        <v>168</v>
      </c>
      <c r="X23" s="22" t="s">
        <v>168</v>
      </c>
      <c r="Y23" s="22" t="s">
        <v>168</v>
      </c>
      <c r="Z23" s="22" t="s">
        <v>168</v>
      </c>
      <c r="AA23" s="22" t="s">
        <v>168</v>
      </c>
      <c r="AB23" s="22" t="s">
        <v>168</v>
      </c>
      <c r="AC23" s="22" t="s">
        <v>168</v>
      </c>
      <c r="AD23" s="22" t="s">
        <v>168</v>
      </c>
      <c r="AE23" s="22" t="s">
        <v>168</v>
      </c>
      <c r="AF23" s="22" t="s">
        <v>168</v>
      </c>
      <c r="AG23" s="22" t="s">
        <v>176</v>
      </c>
      <c r="AH23" s="22" t="s">
        <v>176</v>
      </c>
      <c r="AI23" s="22" t="s">
        <v>168</v>
      </c>
      <c r="AJ23" s="22" t="s">
        <v>168</v>
      </c>
    </row>
    <row r="24" spans="1:36" x14ac:dyDescent="0.25">
      <c r="A24" s="21" t="s">
        <v>160</v>
      </c>
      <c r="B24" s="79" t="s">
        <v>170</v>
      </c>
      <c r="C24" s="79" t="s">
        <v>413</v>
      </c>
      <c r="D24" s="79" t="s">
        <v>388</v>
      </c>
      <c r="E24" s="21">
        <v>21</v>
      </c>
      <c r="F24" s="22" t="s">
        <v>168</v>
      </c>
      <c r="G24" s="22" t="s">
        <v>168</v>
      </c>
      <c r="H24" s="22" t="s">
        <v>168</v>
      </c>
      <c r="I24" s="22" t="s">
        <v>168</v>
      </c>
      <c r="J24" s="22" t="s">
        <v>168</v>
      </c>
      <c r="K24" s="22" t="s">
        <v>176</v>
      </c>
      <c r="L24" s="22" t="s">
        <v>168</v>
      </c>
      <c r="M24" s="22" t="s">
        <v>168</v>
      </c>
      <c r="N24" s="22" t="s">
        <v>168</v>
      </c>
      <c r="O24" s="22" t="s">
        <v>168</v>
      </c>
      <c r="P24" s="22" t="s">
        <v>168</v>
      </c>
      <c r="Q24" s="22" t="s">
        <v>168</v>
      </c>
      <c r="R24" s="22" t="s">
        <v>168</v>
      </c>
      <c r="S24" s="22" t="s">
        <v>168</v>
      </c>
      <c r="T24" s="22" t="s">
        <v>176</v>
      </c>
      <c r="U24" s="22" t="s">
        <v>168</v>
      </c>
      <c r="V24" s="22" t="s">
        <v>168</v>
      </c>
      <c r="W24" s="22" t="s">
        <v>168</v>
      </c>
      <c r="X24" s="22" t="s">
        <v>168</v>
      </c>
      <c r="Y24" s="22" t="s">
        <v>168</v>
      </c>
      <c r="Z24" s="22" t="s">
        <v>168</v>
      </c>
      <c r="AA24" s="22" t="s">
        <v>168</v>
      </c>
      <c r="AB24" s="22" t="s">
        <v>168</v>
      </c>
      <c r="AC24" s="22" t="s">
        <v>168</v>
      </c>
      <c r="AD24" s="22" t="s">
        <v>168</v>
      </c>
      <c r="AE24" s="22" t="s">
        <v>168</v>
      </c>
      <c r="AF24" s="22" t="s">
        <v>168</v>
      </c>
      <c r="AG24" s="22" t="s">
        <v>176</v>
      </c>
      <c r="AH24" s="22" t="s">
        <v>176</v>
      </c>
      <c r="AI24" s="22" t="s">
        <v>168</v>
      </c>
      <c r="AJ24" s="22" t="s">
        <v>168</v>
      </c>
    </row>
    <row r="25" spans="1:36" x14ac:dyDescent="0.25">
      <c r="A25" s="21" t="s">
        <v>161</v>
      </c>
      <c r="B25" s="79" t="s">
        <v>169</v>
      </c>
      <c r="C25" s="79" t="s">
        <v>414</v>
      </c>
      <c r="D25" s="79" t="s">
        <v>423</v>
      </c>
      <c r="E25" s="21">
        <v>22</v>
      </c>
      <c r="F25" s="22" t="s">
        <v>168</v>
      </c>
      <c r="G25" s="22" t="s">
        <v>168</v>
      </c>
      <c r="H25" s="22" t="s">
        <v>168</v>
      </c>
      <c r="I25" s="22" t="s">
        <v>168</v>
      </c>
      <c r="J25" s="22" t="s">
        <v>176</v>
      </c>
      <c r="K25" s="22" t="s">
        <v>176</v>
      </c>
      <c r="L25" s="22" t="s">
        <v>168</v>
      </c>
      <c r="M25" s="22" t="s">
        <v>168</v>
      </c>
      <c r="N25" s="22" t="s">
        <v>168</v>
      </c>
      <c r="O25" s="22" t="s">
        <v>168</v>
      </c>
      <c r="P25" s="22" t="s">
        <v>168</v>
      </c>
      <c r="Q25" s="22" t="s">
        <v>168</v>
      </c>
      <c r="R25" s="22" t="s">
        <v>168</v>
      </c>
      <c r="S25" s="22" t="s">
        <v>176</v>
      </c>
      <c r="T25" s="22" t="s">
        <v>176</v>
      </c>
      <c r="U25" s="22" t="s">
        <v>176</v>
      </c>
      <c r="V25" s="22" t="s">
        <v>168</v>
      </c>
      <c r="W25" s="22" t="s">
        <v>168</v>
      </c>
      <c r="X25" s="22" t="s">
        <v>168</v>
      </c>
      <c r="Y25" s="22" t="s">
        <v>168</v>
      </c>
      <c r="Z25" s="22" t="s">
        <v>176</v>
      </c>
      <c r="AA25" s="22" t="s">
        <v>176</v>
      </c>
      <c r="AB25" s="22" t="s">
        <v>176</v>
      </c>
      <c r="AC25" s="22" t="s">
        <v>168</v>
      </c>
      <c r="AD25" s="22" t="s">
        <v>168</v>
      </c>
      <c r="AE25" s="22" t="s">
        <v>168</v>
      </c>
      <c r="AF25" s="22" t="s">
        <v>176</v>
      </c>
      <c r="AG25" s="22" t="s">
        <v>176</v>
      </c>
      <c r="AH25" s="22" t="s">
        <v>176</v>
      </c>
      <c r="AI25" s="22" t="s">
        <v>168</v>
      </c>
      <c r="AJ25" s="22" t="s">
        <v>168</v>
      </c>
    </row>
    <row r="26" spans="1:36" x14ac:dyDescent="0.25">
      <c r="A26" s="21" t="s">
        <v>167</v>
      </c>
      <c r="B26" s="79" t="s">
        <v>171</v>
      </c>
      <c r="C26" s="79" t="s">
        <v>415</v>
      </c>
      <c r="D26" s="79" t="s">
        <v>389</v>
      </c>
      <c r="E26" s="21">
        <v>23</v>
      </c>
      <c r="F26" s="22" t="s">
        <v>168</v>
      </c>
      <c r="G26" s="22" t="s">
        <v>168</v>
      </c>
      <c r="H26" s="22" t="s">
        <v>168</v>
      </c>
      <c r="I26" s="22" t="s">
        <v>168</v>
      </c>
      <c r="J26" s="22" t="s">
        <v>168</v>
      </c>
      <c r="K26" s="22" t="s">
        <v>176</v>
      </c>
      <c r="L26" s="22" t="s">
        <v>168</v>
      </c>
      <c r="M26" s="22" t="s">
        <v>168</v>
      </c>
      <c r="N26" s="22" t="s">
        <v>168</v>
      </c>
      <c r="O26" s="22" t="s">
        <v>168</v>
      </c>
      <c r="P26" s="22" t="s">
        <v>168</v>
      </c>
      <c r="Q26" s="22" t="s">
        <v>168</v>
      </c>
      <c r="R26" s="22" t="s">
        <v>168</v>
      </c>
      <c r="S26" s="22" t="s">
        <v>168</v>
      </c>
      <c r="T26" s="22" t="s">
        <v>176</v>
      </c>
      <c r="U26" s="22" t="s">
        <v>168</v>
      </c>
      <c r="V26" s="22" t="s">
        <v>168</v>
      </c>
      <c r="W26" s="22" t="s">
        <v>168</v>
      </c>
      <c r="X26" s="22" t="s">
        <v>168</v>
      </c>
      <c r="Y26" s="22" t="s">
        <v>168</v>
      </c>
      <c r="Z26" s="22" t="s">
        <v>168</v>
      </c>
      <c r="AA26" s="22" t="s">
        <v>168</v>
      </c>
      <c r="AB26" s="22" t="s">
        <v>168</v>
      </c>
      <c r="AC26" s="22" t="s">
        <v>168</v>
      </c>
      <c r="AD26" s="22" t="s">
        <v>168</v>
      </c>
      <c r="AE26" s="22" t="s">
        <v>168</v>
      </c>
      <c r="AF26" s="22" t="s">
        <v>168</v>
      </c>
      <c r="AG26" s="22" t="s">
        <v>176</v>
      </c>
      <c r="AH26" s="22" t="s">
        <v>176</v>
      </c>
      <c r="AI26" s="22" t="s">
        <v>168</v>
      </c>
      <c r="AJ26" s="22" t="s">
        <v>168</v>
      </c>
    </row>
    <row r="27" spans="1:36" x14ac:dyDescent="0.25">
      <c r="A27" s="21" t="s">
        <v>162</v>
      </c>
      <c r="B27" s="79" t="s">
        <v>170</v>
      </c>
      <c r="C27" s="79" t="s">
        <v>416</v>
      </c>
      <c r="D27" s="79" t="s">
        <v>424</v>
      </c>
      <c r="E27" s="21">
        <v>24</v>
      </c>
      <c r="F27" s="22" t="s">
        <v>168</v>
      </c>
      <c r="G27" s="22" t="s">
        <v>168</v>
      </c>
      <c r="H27" s="22" t="s">
        <v>168</v>
      </c>
      <c r="I27" s="22" t="s">
        <v>168</v>
      </c>
      <c r="J27" s="22" t="s">
        <v>168</v>
      </c>
      <c r="K27" s="22" t="s">
        <v>168</v>
      </c>
      <c r="L27" s="22" t="s">
        <v>168</v>
      </c>
      <c r="M27" s="22" t="s">
        <v>168</v>
      </c>
      <c r="N27" s="22" t="s">
        <v>168</v>
      </c>
      <c r="O27" s="22" t="s">
        <v>168</v>
      </c>
      <c r="P27" s="22" t="s">
        <v>168</v>
      </c>
      <c r="Q27" s="22" t="s">
        <v>168</v>
      </c>
      <c r="R27" s="22" t="s">
        <v>168</v>
      </c>
      <c r="S27" s="22" t="s">
        <v>168</v>
      </c>
      <c r="T27" s="22" t="s">
        <v>168</v>
      </c>
      <c r="U27" s="22" t="s">
        <v>168</v>
      </c>
      <c r="V27" s="22" t="s">
        <v>168</v>
      </c>
      <c r="W27" s="22" t="s">
        <v>168</v>
      </c>
      <c r="X27" s="22" t="s">
        <v>168</v>
      </c>
      <c r="Y27" s="22" t="s">
        <v>168</v>
      </c>
      <c r="Z27" s="22" t="s">
        <v>168</v>
      </c>
      <c r="AA27" s="22" t="s">
        <v>168</v>
      </c>
      <c r="AB27" s="22" t="s">
        <v>168</v>
      </c>
      <c r="AC27" s="22" t="s">
        <v>168</v>
      </c>
      <c r="AD27" s="22" t="s">
        <v>168</v>
      </c>
      <c r="AE27" s="22" t="s">
        <v>168</v>
      </c>
      <c r="AF27" s="22" t="s">
        <v>168</v>
      </c>
      <c r="AG27" s="22" t="s">
        <v>168</v>
      </c>
      <c r="AH27" s="22" t="s">
        <v>176</v>
      </c>
      <c r="AI27" s="22" t="s">
        <v>168</v>
      </c>
      <c r="AJ27" s="22" t="s">
        <v>168</v>
      </c>
    </row>
    <row r="28" spans="1:36" x14ac:dyDescent="0.25">
      <c r="A28" s="21" t="s">
        <v>163</v>
      </c>
      <c r="B28" s="79" t="s">
        <v>170</v>
      </c>
      <c r="C28" s="79" t="s">
        <v>417</v>
      </c>
      <c r="D28" s="79" t="s">
        <v>390</v>
      </c>
      <c r="E28" s="21">
        <v>25</v>
      </c>
      <c r="F28" s="22" t="s">
        <v>168</v>
      </c>
      <c r="G28" s="22" t="s">
        <v>168</v>
      </c>
      <c r="H28" s="22" t="s">
        <v>168</v>
      </c>
      <c r="I28" s="22" t="s">
        <v>168</v>
      </c>
      <c r="J28" s="22" t="s">
        <v>168</v>
      </c>
      <c r="K28" s="22" t="s">
        <v>176</v>
      </c>
      <c r="L28" s="22" t="s">
        <v>168</v>
      </c>
      <c r="M28" s="22" t="s">
        <v>168</v>
      </c>
      <c r="N28" s="22" t="s">
        <v>168</v>
      </c>
      <c r="O28" s="22" t="s">
        <v>168</v>
      </c>
      <c r="P28" s="22" t="s">
        <v>168</v>
      </c>
      <c r="Q28" s="22" t="s">
        <v>168</v>
      </c>
      <c r="R28" s="22" t="s">
        <v>168</v>
      </c>
      <c r="S28" s="22" t="s">
        <v>168</v>
      </c>
      <c r="T28" s="22" t="s">
        <v>176</v>
      </c>
      <c r="U28" s="22" t="s">
        <v>168</v>
      </c>
      <c r="V28" s="22" t="s">
        <v>168</v>
      </c>
      <c r="W28" s="22" t="s">
        <v>168</v>
      </c>
      <c r="X28" s="22" t="s">
        <v>168</v>
      </c>
      <c r="Y28" s="22" t="s">
        <v>168</v>
      </c>
      <c r="Z28" s="22" t="s">
        <v>168</v>
      </c>
      <c r="AA28" s="22" t="s">
        <v>168</v>
      </c>
      <c r="AB28" s="22" t="s">
        <v>168</v>
      </c>
      <c r="AC28" s="22" t="s">
        <v>168</v>
      </c>
      <c r="AD28" s="22" t="s">
        <v>168</v>
      </c>
      <c r="AE28" s="22" t="s">
        <v>168</v>
      </c>
      <c r="AF28" s="22" t="s">
        <v>168</v>
      </c>
      <c r="AG28" s="22" t="s">
        <v>176</v>
      </c>
      <c r="AH28" s="22" t="s">
        <v>176</v>
      </c>
      <c r="AI28" s="22" t="s">
        <v>168</v>
      </c>
      <c r="AJ28" s="22" t="s">
        <v>168</v>
      </c>
    </row>
    <row r="29" spans="1:36" x14ac:dyDescent="0.25">
      <c r="A29" s="21" t="s">
        <v>164</v>
      </c>
      <c r="B29" s="79" t="s">
        <v>172</v>
      </c>
      <c r="C29" s="79" t="s">
        <v>418</v>
      </c>
      <c r="D29" s="79" t="s">
        <v>391</v>
      </c>
      <c r="E29" s="21">
        <v>26</v>
      </c>
      <c r="F29" s="22" t="s">
        <v>168</v>
      </c>
      <c r="G29" s="22" t="s">
        <v>168</v>
      </c>
      <c r="H29" s="22" t="s">
        <v>168</v>
      </c>
      <c r="I29" s="22" t="s">
        <v>168</v>
      </c>
      <c r="J29" s="22" t="s">
        <v>168</v>
      </c>
      <c r="K29" s="22" t="s">
        <v>168</v>
      </c>
      <c r="L29" s="22" t="s">
        <v>168</v>
      </c>
      <c r="M29" s="22" t="s">
        <v>168</v>
      </c>
      <c r="N29" s="22" t="s">
        <v>168</v>
      </c>
      <c r="O29" s="22" t="s">
        <v>168</v>
      </c>
      <c r="P29" s="22" t="s">
        <v>168</v>
      </c>
      <c r="Q29" s="22" t="s">
        <v>168</v>
      </c>
      <c r="R29" s="22" t="s">
        <v>168</v>
      </c>
      <c r="S29" s="22" t="s">
        <v>168</v>
      </c>
      <c r="T29" s="22" t="s">
        <v>168</v>
      </c>
      <c r="U29" s="22" t="s">
        <v>168</v>
      </c>
      <c r="V29" s="22" t="s">
        <v>168</v>
      </c>
      <c r="W29" s="22" t="s">
        <v>168</v>
      </c>
      <c r="X29" s="22" t="s">
        <v>168</v>
      </c>
      <c r="Y29" s="22" t="s">
        <v>168</v>
      </c>
      <c r="Z29" s="22" t="s">
        <v>168</v>
      </c>
      <c r="AA29" s="22" t="s">
        <v>168</v>
      </c>
      <c r="AB29" s="22" t="s">
        <v>168</v>
      </c>
      <c r="AC29" s="22" t="s">
        <v>168</v>
      </c>
      <c r="AD29" s="22" t="s">
        <v>168</v>
      </c>
      <c r="AE29" s="22" t="s">
        <v>168</v>
      </c>
      <c r="AF29" s="22" t="s">
        <v>168</v>
      </c>
      <c r="AG29" s="22" t="s">
        <v>168</v>
      </c>
      <c r="AH29" s="22" t="s">
        <v>168</v>
      </c>
      <c r="AI29" s="22" t="s">
        <v>168</v>
      </c>
      <c r="AJ29" s="22" t="s">
        <v>168</v>
      </c>
    </row>
    <row r="30" spans="1:36" x14ac:dyDescent="0.25">
      <c r="A30" s="21" t="s">
        <v>165</v>
      </c>
      <c r="B30" s="79" t="s">
        <v>170</v>
      </c>
      <c r="C30" s="79" t="s">
        <v>419</v>
      </c>
      <c r="D30" s="79" t="s">
        <v>392</v>
      </c>
      <c r="E30" s="21">
        <v>27</v>
      </c>
      <c r="F30" s="22" t="s">
        <v>168</v>
      </c>
      <c r="G30" s="22" t="s">
        <v>168</v>
      </c>
      <c r="H30" s="22" t="s">
        <v>168</v>
      </c>
      <c r="I30" s="22" t="s">
        <v>168</v>
      </c>
      <c r="J30" s="22" t="s">
        <v>168</v>
      </c>
      <c r="K30" s="22" t="s">
        <v>176</v>
      </c>
      <c r="L30" s="22" t="s">
        <v>168</v>
      </c>
      <c r="M30" s="22" t="s">
        <v>168</v>
      </c>
      <c r="N30" s="22" t="s">
        <v>168</v>
      </c>
      <c r="O30" s="22" t="s">
        <v>168</v>
      </c>
      <c r="P30" s="22" t="s">
        <v>168</v>
      </c>
      <c r="Q30" s="22" t="s">
        <v>168</v>
      </c>
      <c r="R30" s="22" t="s">
        <v>168</v>
      </c>
      <c r="S30" s="22" t="s">
        <v>168</v>
      </c>
      <c r="T30" s="22" t="s">
        <v>176</v>
      </c>
      <c r="U30" s="22" t="s">
        <v>168</v>
      </c>
      <c r="V30" s="22" t="s">
        <v>168</v>
      </c>
      <c r="W30" s="22" t="s">
        <v>168</v>
      </c>
      <c r="X30" s="22" t="s">
        <v>168</v>
      </c>
      <c r="Y30" s="22" t="s">
        <v>168</v>
      </c>
      <c r="Z30" s="22" t="s">
        <v>168</v>
      </c>
      <c r="AA30" s="22" t="s">
        <v>168</v>
      </c>
      <c r="AB30" s="22" t="s">
        <v>168</v>
      </c>
      <c r="AC30" s="22" t="s">
        <v>168</v>
      </c>
      <c r="AD30" s="22" t="s">
        <v>168</v>
      </c>
      <c r="AE30" s="22" t="s">
        <v>168</v>
      </c>
      <c r="AF30" s="22" t="s">
        <v>168</v>
      </c>
      <c r="AG30" s="22" t="s">
        <v>176</v>
      </c>
      <c r="AH30" s="22" t="s">
        <v>176</v>
      </c>
      <c r="AI30" s="22" t="s">
        <v>168</v>
      </c>
      <c r="AJ30" s="22" t="s">
        <v>168</v>
      </c>
    </row>
    <row r="33" spans="2:2" x14ac:dyDescent="0.25">
      <c r="B33" s="79"/>
    </row>
    <row r="34" spans="2:2" x14ac:dyDescent="0.25">
      <c r="B34" s="79"/>
    </row>
    <row r="35" spans="2:2" x14ac:dyDescent="0.25">
      <c r="B35" s="79"/>
    </row>
    <row r="36" spans="2:2" x14ac:dyDescent="0.25">
      <c r="B36" s="79"/>
    </row>
    <row r="52" spans="8:8" x14ac:dyDescent="0.25">
      <c r="H52" s="80"/>
    </row>
  </sheetData>
  <sortState xmlns:xlrd2="http://schemas.microsoft.com/office/spreadsheetml/2017/richdata2" ref="G34:H60">
    <sortCondition ref="G34:G60"/>
  </sortState>
  <mergeCells count="1">
    <mergeCell ref="F1:AJ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81"/>
  <sheetViews>
    <sheetView showGridLines="0" topLeftCell="A25" zoomScaleNormal="100" zoomScaleSheetLayoutView="100" workbookViewId="0">
      <selection activeCell="C33" sqref="C33:S3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181</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182</v>
      </c>
      <c r="D11" s="102"/>
      <c r="E11" s="102"/>
      <c r="F11" s="102"/>
      <c r="G11" s="102"/>
      <c r="H11" s="102"/>
      <c r="I11" s="102"/>
      <c r="J11" s="102"/>
      <c r="K11" s="102"/>
      <c r="L11" s="102"/>
      <c r="M11" s="102"/>
      <c r="N11" s="102"/>
      <c r="O11" s="102"/>
      <c r="P11" s="102"/>
      <c r="Q11" s="102"/>
      <c r="R11" s="102"/>
      <c r="S11" s="103"/>
      <c r="T11" s="9"/>
    </row>
    <row r="12" spans="2:20" ht="15" customHeight="1" x14ac:dyDescent="0.25">
      <c r="B12" s="9"/>
      <c r="C12" s="104"/>
      <c r="D12" s="105"/>
      <c r="E12" s="105"/>
      <c r="F12" s="105"/>
      <c r="G12" s="105"/>
      <c r="H12" s="105"/>
      <c r="I12" s="105"/>
      <c r="J12" s="105"/>
      <c r="K12" s="105"/>
      <c r="L12" s="105"/>
      <c r="M12" s="105"/>
      <c r="N12" s="105"/>
      <c r="O12" s="105"/>
      <c r="P12" s="105"/>
      <c r="Q12" s="105"/>
      <c r="R12" s="105"/>
      <c r="S12" s="106"/>
      <c r="T12" s="9"/>
    </row>
    <row r="13" spans="2:20" ht="15" customHeight="1" x14ac:dyDescent="0.25">
      <c r="B13" s="9"/>
      <c r="C13" s="110"/>
      <c r="D13" s="105"/>
      <c r="E13" s="105"/>
      <c r="F13" s="105"/>
      <c r="G13" s="105"/>
      <c r="H13" s="105"/>
      <c r="I13" s="105"/>
      <c r="J13" s="105"/>
      <c r="K13" s="105"/>
      <c r="L13" s="105"/>
      <c r="M13" s="105"/>
      <c r="N13" s="105"/>
      <c r="O13" s="105"/>
      <c r="P13" s="105"/>
      <c r="Q13" s="105"/>
      <c r="R13" s="105"/>
      <c r="S13" s="106"/>
      <c r="T13" s="9"/>
    </row>
    <row r="14" spans="2:20" ht="9.9499999999999993" customHeight="1" x14ac:dyDescent="0.25">
      <c r="B14" s="9"/>
      <c r="C14" s="107"/>
      <c r="D14" s="108"/>
      <c r="E14" s="108"/>
      <c r="F14" s="108"/>
      <c r="G14" s="108"/>
      <c r="H14" s="108"/>
      <c r="I14" s="108"/>
      <c r="J14" s="108"/>
      <c r="K14" s="108"/>
      <c r="L14" s="108"/>
      <c r="M14" s="108"/>
      <c r="N14" s="108"/>
      <c r="O14" s="108"/>
      <c r="P14" s="108"/>
      <c r="Q14" s="108"/>
      <c r="R14" s="108"/>
      <c r="S14" s="109"/>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11" t="str">
        <f>IF(F16="","",LOOKUP('Pg1'!F16,Níveis!B1:C5))</f>
        <v/>
      </c>
      <c r="D18" s="102"/>
      <c r="E18" s="102"/>
      <c r="F18" s="102"/>
      <c r="G18" s="102"/>
      <c r="H18" s="102"/>
      <c r="I18" s="102"/>
      <c r="J18" s="102"/>
      <c r="K18" s="102"/>
      <c r="L18" s="102"/>
      <c r="M18" s="102"/>
      <c r="N18" s="102"/>
      <c r="O18" s="102"/>
      <c r="P18" s="102"/>
      <c r="Q18" s="102"/>
      <c r="R18" s="102"/>
      <c r="S18" s="103"/>
      <c r="T18" s="9"/>
    </row>
    <row r="19" spans="2:20" x14ac:dyDescent="0.25">
      <c r="B19" s="9"/>
      <c r="C19" s="110"/>
      <c r="D19" s="105"/>
      <c r="E19" s="105"/>
      <c r="F19" s="105"/>
      <c r="G19" s="105"/>
      <c r="H19" s="105"/>
      <c r="I19" s="105"/>
      <c r="J19" s="105"/>
      <c r="K19" s="105"/>
      <c r="L19" s="105"/>
      <c r="M19" s="105"/>
      <c r="N19" s="105"/>
      <c r="O19" s="105"/>
      <c r="P19" s="105"/>
      <c r="Q19" s="105"/>
      <c r="R19" s="105"/>
      <c r="S19" s="106"/>
      <c r="T19" s="9"/>
    </row>
    <row r="20" spans="2:20" x14ac:dyDescent="0.25">
      <c r="B20" s="9"/>
      <c r="C20" s="107"/>
      <c r="D20" s="108"/>
      <c r="E20" s="108"/>
      <c r="F20" s="108"/>
      <c r="G20" s="108"/>
      <c r="H20" s="108"/>
      <c r="I20" s="108"/>
      <c r="J20" s="108"/>
      <c r="K20" s="108"/>
      <c r="L20" s="108"/>
      <c r="M20" s="108"/>
      <c r="N20" s="108"/>
      <c r="O20" s="108"/>
      <c r="P20" s="108"/>
      <c r="Q20" s="108"/>
      <c r="R20" s="108"/>
      <c r="S20" s="10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2"/>
      <c r="D24" s="113"/>
      <c r="E24" s="113"/>
      <c r="F24" s="113"/>
      <c r="G24" s="113"/>
      <c r="H24" s="113"/>
      <c r="I24" s="113"/>
      <c r="J24" s="113"/>
      <c r="K24" s="113"/>
      <c r="L24" s="113"/>
      <c r="M24" s="113"/>
      <c r="N24" s="113"/>
      <c r="O24" s="113"/>
      <c r="P24" s="113"/>
      <c r="Q24" s="113"/>
      <c r="R24" s="113"/>
      <c r="S24" s="114"/>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ht="15" customHeight="1"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5"/>
      <c r="D27" s="116"/>
      <c r="E27" s="116"/>
      <c r="F27" s="116"/>
      <c r="G27" s="116"/>
      <c r="H27" s="116"/>
      <c r="I27" s="116"/>
      <c r="J27" s="116"/>
      <c r="K27" s="116"/>
      <c r="L27" s="116"/>
      <c r="M27" s="116"/>
      <c r="N27" s="116"/>
      <c r="O27" s="116"/>
      <c r="P27" s="116"/>
      <c r="Q27" s="116"/>
      <c r="R27" s="116"/>
      <c r="S27" s="117"/>
      <c r="T27" s="9"/>
    </row>
    <row r="28" spans="2:20" x14ac:dyDescent="0.25">
      <c r="B28" s="9"/>
      <c r="C28" s="115"/>
      <c r="D28" s="116"/>
      <c r="E28" s="116"/>
      <c r="F28" s="116"/>
      <c r="G28" s="116"/>
      <c r="H28" s="116"/>
      <c r="I28" s="116"/>
      <c r="J28" s="116"/>
      <c r="K28" s="116"/>
      <c r="L28" s="116"/>
      <c r="M28" s="116"/>
      <c r="N28" s="116"/>
      <c r="O28" s="116"/>
      <c r="P28" s="116"/>
      <c r="Q28" s="116"/>
      <c r="R28" s="116"/>
      <c r="S28" s="117"/>
      <c r="T28" s="9"/>
    </row>
    <row r="29" spans="2:20" x14ac:dyDescent="0.25">
      <c r="B29" s="9"/>
      <c r="C29" s="118"/>
      <c r="D29" s="119"/>
      <c r="E29" s="119"/>
      <c r="F29" s="119"/>
      <c r="G29" s="119"/>
      <c r="H29" s="119"/>
      <c r="I29" s="119"/>
      <c r="J29" s="119"/>
      <c r="K29" s="119"/>
      <c r="L29" s="119"/>
      <c r="M29" s="119"/>
      <c r="N29" s="119"/>
      <c r="O29" s="119"/>
      <c r="P29" s="119"/>
      <c r="Q29" s="119"/>
      <c r="R29" s="119"/>
      <c r="S29" s="120"/>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186</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01" t="s">
        <v>187</v>
      </c>
      <c r="D33" s="102"/>
      <c r="E33" s="102"/>
      <c r="F33" s="102"/>
      <c r="G33" s="102"/>
      <c r="H33" s="102"/>
      <c r="I33" s="102"/>
      <c r="J33" s="102"/>
      <c r="K33" s="102"/>
      <c r="L33" s="102"/>
      <c r="M33" s="102"/>
      <c r="N33" s="102"/>
      <c r="O33" s="102"/>
      <c r="P33" s="102"/>
      <c r="Q33" s="102"/>
      <c r="R33" s="102"/>
      <c r="S33" s="103"/>
      <c r="T33" s="9"/>
    </row>
    <row r="34" spans="2:20" x14ac:dyDescent="0.25">
      <c r="B34" s="9"/>
      <c r="C34" s="104"/>
      <c r="D34" s="105"/>
      <c r="E34" s="105"/>
      <c r="F34" s="105"/>
      <c r="G34" s="105"/>
      <c r="H34" s="105"/>
      <c r="I34" s="105"/>
      <c r="J34" s="105"/>
      <c r="K34" s="105"/>
      <c r="L34" s="105"/>
      <c r="M34" s="105"/>
      <c r="N34" s="105"/>
      <c r="O34" s="105"/>
      <c r="P34" s="105"/>
      <c r="Q34" s="105"/>
      <c r="R34" s="105"/>
      <c r="S34" s="106"/>
      <c r="T34" s="9"/>
    </row>
    <row r="35" spans="2:20" ht="10.5" customHeight="1" x14ac:dyDescent="0.25">
      <c r="B35" s="9"/>
      <c r="C35" s="107"/>
      <c r="D35" s="108"/>
      <c r="E35" s="108"/>
      <c r="F35" s="108"/>
      <c r="G35" s="108"/>
      <c r="H35" s="108"/>
      <c r="I35" s="108"/>
      <c r="J35" s="108"/>
      <c r="K35" s="108"/>
      <c r="L35" s="108"/>
      <c r="M35" s="108"/>
      <c r="N35" s="108"/>
      <c r="O35" s="108"/>
      <c r="P35" s="108"/>
      <c r="Q35" s="108"/>
      <c r="R35" s="108"/>
      <c r="S35" s="10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31" t="s">
        <v>99</v>
      </c>
      <c r="D37" s="9"/>
      <c r="E37" s="9"/>
      <c r="F37" s="41"/>
      <c r="G37" s="9"/>
      <c r="H37" s="9"/>
      <c r="I37" s="9"/>
      <c r="J37" s="9"/>
      <c r="K37" s="9"/>
      <c r="L37" s="9"/>
      <c r="M37" s="9"/>
      <c r="N37" s="9"/>
      <c r="O37" s="9"/>
      <c r="P37" s="9"/>
      <c r="Q37" s="9"/>
      <c r="R37" s="9"/>
      <c r="S37" s="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111" t="str">
        <f>IF(F37="","",LOOKUP('Pg1'!F37,Níveis!B6:C8))</f>
        <v/>
      </c>
      <c r="D39" s="102"/>
      <c r="E39" s="102"/>
      <c r="F39" s="102"/>
      <c r="G39" s="102"/>
      <c r="H39" s="102"/>
      <c r="I39" s="102"/>
      <c r="J39" s="102"/>
      <c r="K39" s="102"/>
      <c r="L39" s="102"/>
      <c r="M39" s="102"/>
      <c r="N39" s="102"/>
      <c r="O39" s="102"/>
      <c r="P39" s="102"/>
      <c r="Q39" s="102"/>
      <c r="R39" s="102"/>
      <c r="S39" s="103"/>
      <c r="T39" s="9"/>
    </row>
    <row r="40" spans="2:20" x14ac:dyDescent="0.25">
      <c r="B40" s="9"/>
      <c r="C40" s="110"/>
      <c r="D40" s="105"/>
      <c r="E40" s="105"/>
      <c r="F40" s="105"/>
      <c r="G40" s="105"/>
      <c r="H40" s="105"/>
      <c r="I40" s="105"/>
      <c r="J40" s="105"/>
      <c r="K40" s="105"/>
      <c r="L40" s="105"/>
      <c r="M40" s="105"/>
      <c r="N40" s="105"/>
      <c r="O40" s="105"/>
      <c r="P40" s="105"/>
      <c r="Q40" s="105"/>
      <c r="R40" s="105"/>
      <c r="S40" s="106"/>
      <c r="T40" s="9"/>
    </row>
    <row r="41" spans="2:20" x14ac:dyDescent="0.25">
      <c r="B41" s="9"/>
      <c r="C41" s="107"/>
      <c r="D41" s="108"/>
      <c r="E41" s="108"/>
      <c r="F41" s="108"/>
      <c r="G41" s="108"/>
      <c r="H41" s="108"/>
      <c r="I41" s="108"/>
      <c r="J41" s="108"/>
      <c r="K41" s="108"/>
      <c r="L41" s="108"/>
      <c r="M41" s="108"/>
      <c r="N41" s="108"/>
      <c r="O41" s="108"/>
      <c r="P41" s="108"/>
      <c r="Q41" s="108"/>
      <c r="R41" s="108"/>
      <c r="S41" s="10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39" t="s">
        <v>120</v>
      </c>
      <c r="D43" s="9"/>
      <c r="E43" s="9"/>
      <c r="F43" s="9"/>
      <c r="G43" s="9"/>
      <c r="H43" s="9"/>
      <c r="I43" s="9"/>
      <c r="J43" s="9"/>
      <c r="K43" s="9"/>
      <c r="L43" s="9"/>
      <c r="M43" s="9"/>
      <c r="N43" s="9"/>
      <c r="O43" s="9"/>
      <c r="P43" s="9"/>
      <c r="Q43" s="9"/>
      <c r="R43" s="9"/>
      <c r="S43" s="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112"/>
      <c r="D45" s="113"/>
      <c r="E45" s="113"/>
      <c r="F45" s="113"/>
      <c r="G45" s="113"/>
      <c r="H45" s="113"/>
      <c r="I45" s="113"/>
      <c r="J45" s="113"/>
      <c r="K45" s="113"/>
      <c r="L45" s="113"/>
      <c r="M45" s="113"/>
      <c r="N45" s="113"/>
      <c r="O45" s="113"/>
      <c r="P45" s="113"/>
      <c r="Q45" s="113"/>
      <c r="R45" s="113"/>
      <c r="S45" s="114"/>
      <c r="T45" s="9"/>
    </row>
    <row r="46" spans="2:20" x14ac:dyDescent="0.25">
      <c r="B46" s="9"/>
      <c r="C46" s="115"/>
      <c r="D46" s="116"/>
      <c r="E46" s="116"/>
      <c r="F46" s="116"/>
      <c r="G46" s="116"/>
      <c r="H46" s="116"/>
      <c r="I46" s="116"/>
      <c r="J46" s="116"/>
      <c r="K46" s="116"/>
      <c r="L46" s="116"/>
      <c r="M46" s="116"/>
      <c r="N46" s="116"/>
      <c r="O46" s="116"/>
      <c r="P46" s="116"/>
      <c r="Q46" s="116"/>
      <c r="R46" s="116"/>
      <c r="S46" s="117"/>
      <c r="T46" s="9"/>
    </row>
    <row r="47" spans="2:20" x14ac:dyDescent="0.25">
      <c r="B47" s="9"/>
      <c r="C47" s="115"/>
      <c r="D47" s="116"/>
      <c r="E47" s="116"/>
      <c r="F47" s="116"/>
      <c r="G47" s="116"/>
      <c r="H47" s="116"/>
      <c r="I47" s="116"/>
      <c r="J47" s="116"/>
      <c r="K47" s="116"/>
      <c r="L47" s="116"/>
      <c r="M47" s="116"/>
      <c r="N47" s="116"/>
      <c r="O47" s="116"/>
      <c r="P47" s="116"/>
      <c r="Q47" s="116"/>
      <c r="R47" s="116"/>
      <c r="S47" s="117"/>
      <c r="T47" s="9"/>
    </row>
    <row r="48" spans="2:20" x14ac:dyDescent="0.25">
      <c r="B48" s="9"/>
      <c r="C48" s="115"/>
      <c r="D48" s="116"/>
      <c r="E48" s="116"/>
      <c r="F48" s="116"/>
      <c r="G48" s="116"/>
      <c r="H48" s="116"/>
      <c r="I48" s="116"/>
      <c r="J48" s="116"/>
      <c r="K48" s="116"/>
      <c r="L48" s="116"/>
      <c r="M48" s="116"/>
      <c r="N48" s="116"/>
      <c r="O48" s="116"/>
      <c r="P48" s="116"/>
      <c r="Q48" s="116"/>
      <c r="R48" s="116"/>
      <c r="S48" s="117"/>
      <c r="T48" s="9"/>
    </row>
    <row r="49" spans="2:20" x14ac:dyDescent="0.25">
      <c r="B49" s="9"/>
      <c r="C49" s="115"/>
      <c r="D49" s="116"/>
      <c r="E49" s="116"/>
      <c r="F49" s="116"/>
      <c r="G49" s="116"/>
      <c r="H49" s="116"/>
      <c r="I49" s="116"/>
      <c r="J49" s="116"/>
      <c r="K49" s="116"/>
      <c r="L49" s="116"/>
      <c r="M49" s="116"/>
      <c r="N49" s="116"/>
      <c r="O49" s="116"/>
      <c r="P49" s="116"/>
      <c r="Q49" s="116"/>
      <c r="R49" s="116"/>
      <c r="S49" s="117"/>
      <c r="T49" s="9"/>
    </row>
    <row r="50" spans="2:20" x14ac:dyDescent="0.25">
      <c r="B50" s="9"/>
      <c r="C50" s="118"/>
      <c r="D50" s="119"/>
      <c r="E50" s="119"/>
      <c r="F50" s="119"/>
      <c r="G50" s="119"/>
      <c r="H50" s="119"/>
      <c r="I50" s="119"/>
      <c r="J50" s="119"/>
      <c r="K50" s="119"/>
      <c r="L50" s="119"/>
      <c r="M50" s="119"/>
      <c r="N50" s="119"/>
      <c r="O50" s="119"/>
      <c r="P50" s="119"/>
      <c r="Q50" s="119"/>
      <c r="R50" s="119"/>
      <c r="S50" s="120"/>
      <c r="T50" s="9"/>
    </row>
    <row r="51" spans="2:20" x14ac:dyDescent="0.25">
      <c r="B51" s="9"/>
      <c r="C51" s="9"/>
      <c r="D51" s="9"/>
      <c r="E51" s="9"/>
      <c r="F51" s="9"/>
      <c r="G51" s="9"/>
      <c r="H51" s="9"/>
      <c r="I51" s="9"/>
      <c r="J51" s="9"/>
      <c r="K51" s="9"/>
      <c r="L51" s="9"/>
      <c r="M51" s="9"/>
      <c r="N51" s="9"/>
      <c r="O51" s="9"/>
      <c r="P51" s="9"/>
      <c r="Q51" s="9"/>
      <c r="R51" s="9"/>
      <c r="S51" s="9"/>
      <c r="T51" s="9"/>
    </row>
    <row r="52" spans="2:20" ht="15.75" x14ac:dyDescent="0.25">
      <c r="B52" s="9"/>
      <c r="C52" s="27" t="s">
        <v>188</v>
      </c>
      <c r="D52" s="38"/>
      <c r="E52" s="38"/>
      <c r="F52" s="12"/>
      <c r="G52" s="12"/>
      <c r="H52" s="31"/>
      <c r="I52" s="12"/>
      <c r="J52" s="12"/>
      <c r="K52" s="12"/>
      <c r="L52" s="31"/>
      <c r="M52" s="26"/>
      <c r="N52" s="26"/>
      <c r="O52" s="31"/>
      <c r="P52" s="31"/>
      <c r="Q52" s="31"/>
      <c r="R52" s="31"/>
      <c r="S52" s="31"/>
      <c r="T52" s="9"/>
    </row>
    <row r="53" spans="2:20" ht="6" customHeight="1" x14ac:dyDescent="0.25">
      <c r="B53" s="9"/>
      <c r="C53" s="27"/>
      <c r="D53" s="38"/>
      <c r="E53" s="38"/>
      <c r="F53" s="12"/>
      <c r="G53" s="12"/>
      <c r="H53" s="31"/>
      <c r="I53" s="12"/>
      <c r="J53" s="12"/>
      <c r="K53" s="12"/>
      <c r="L53" s="31"/>
      <c r="M53" s="26"/>
      <c r="N53" s="26"/>
      <c r="O53" s="31"/>
      <c r="P53" s="31"/>
      <c r="Q53" s="31"/>
      <c r="R53" s="31"/>
      <c r="S53" s="31"/>
      <c r="T53" s="9"/>
    </row>
    <row r="54" spans="2:20" x14ac:dyDescent="0.25">
      <c r="B54" s="9"/>
      <c r="C54" s="101" t="s">
        <v>189</v>
      </c>
      <c r="D54" s="102"/>
      <c r="E54" s="102"/>
      <c r="F54" s="102"/>
      <c r="G54" s="102"/>
      <c r="H54" s="102"/>
      <c r="I54" s="102"/>
      <c r="J54" s="102"/>
      <c r="K54" s="102"/>
      <c r="L54" s="102"/>
      <c r="M54" s="102"/>
      <c r="N54" s="102"/>
      <c r="O54" s="102"/>
      <c r="P54" s="102"/>
      <c r="Q54" s="102"/>
      <c r="R54" s="102"/>
      <c r="S54" s="103"/>
      <c r="T54" s="9"/>
    </row>
    <row r="55" spans="2:20" x14ac:dyDescent="0.25">
      <c r="B55" s="9"/>
      <c r="C55" s="104"/>
      <c r="D55" s="105"/>
      <c r="E55" s="105"/>
      <c r="F55" s="105"/>
      <c r="G55" s="105"/>
      <c r="H55" s="105"/>
      <c r="I55" s="105"/>
      <c r="J55" s="105"/>
      <c r="K55" s="105"/>
      <c r="L55" s="105"/>
      <c r="M55" s="105"/>
      <c r="N55" s="105"/>
      <c r="O55" s="105"/>
      <c r="P55" s="105"/>
      <c r="Q55" s="105"/>
      <c r="R55" s="105"/>
      <c r="S55" s="106"/>
      <c r="T55" s="9"/>
    </row>
    <row r="56" spans="2:20" x14ac:dyDescent="0.25">
      <c r="B56" s="9"/>
      <c r="C56" s="110"/>
      <c r="D56" s="105"/>
      <c r="E56" s="105"/>
      <c r="F56" s="105"/>
      <c r="G56" s="105"/>
      <c r="H56" s="105"/>
      <c r="I56" s="105"/>
      <c r="J56" s="105"/>
      <c r="K56" s="105"/>
      <c r="L56" s="105"/>
      <c r="M56" s="105"/>
      <c r="N56" s="105"/>
      <c r="O56" s="105"/>
      <c r="P56" s="105"/>
      <c r="Q56" s="105"/>
      <c r="R56" s="105"/>
      <c r="S56" s="106"/>
      <c r="T56" s="9"/>
    </row>
    <row r="57" spans="2:20" x14ac:dyDescent="0.25">
      <c r="B57" s="9"/>
      <c r="C57" s="107"/>
      <c r="D57" s="108"/>
      <c r="E57" s="108"/>
      <c r="F57" s="108"/>
      <c r="G57" s="108"/>
      <c r="H57" s="108"/>
      <c r="I57" s="108"/>
      <c r="J57" s="108"/>
      <c r="K57" s="108"/>
      <c r="L57" s="108"/>
      <c r="M57" s="108"/>
      <c r="N57" s="108"/>
      <c r="O57" s="108"/>
      <c r="P57" s="108"/>
      <c r="Q57" s="108"/>
      <c r="R57" s="108"/>
      <c r="S57" s="109"/>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1" t="s">
        <v>99</v>
      </c>
      <c r="D59" s="9"/>
      <c r="E59" s="9"/>
      <c r="F59" s="41"/>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11" t="str">
        <f>IF(F59="","",LOOKUP('Pg1'!F59,Níveis!B9:C12))</f>
        <v/>
      </c>
      <c r="D61" s="102"/>
      <c r="E61" s="102"/>
      <c r="F61" s="102"/>
      <c r="G61" s="102"/>
      <c r="H61" s="102"/>
      <c r="I61" s="102"/>
      <c r="J61" s="102"/>
      <c r="K61" s="102"/>
      <c r="L61" s="102"/>
      <c r="M61" s="102"/>
      <c r="N61" s="102"/>
      <c r="O61" s="102"/>
      <c r="P61" s="102"/>
      <c r="Q61" s="102"/>
      <c r="R61" s="102"/>
      <c r="S61" s="103"/>
      <c r="T61" s="9"/>
    </row>
    <row r="62" spans="2:20" x14ac:dyDescent="0.25">
      <c r="B62" s="9"/>
      <c r="C62" s="110"/>
      <c r="D62" s="105"/>
      <c r="E62" s="105"/>
      <c r="F62" s="105"/>
      <c r="G62" s="105"/>
      <c r="H62" s="105"/>
      <c r="I62" s="105"/>
      <c r="J62" s="105"/>
      <c r="K62" s="105"/>
      <c r="L62" s="105"/>
      <c r="M62" s="105"/>
      <c r="N62" s="105"/>
      <c r="O62" s="105"/>
      <c r="P62" s="105"/>
      <c r="Q62" s="105"/>
      <c r="R62" s="105"/>
      <c r="S62" s="106"/>
      <c r="T62" s="9"/>
    </row>
    <row r="63" spans="2:20" x14ac:dyDescent="0.25">
      <c r="B63" s="9"/>
      <c r="C63" s="107"/>
      <c r="D63" s="108"/>
      <c r="E63" s="108"/>
      <c r="F63" s="108"/>
      <c r="G63" s="108"/>
      <c r="H63" s="108"/>
      <c r="I63" s="108"/>
      <c r="J63" s="108"/>
      <c r="K63" s="108"/>
      <c r="L63" s="108"/>
      <c r="M63" s="108"/>
      <c r="N63" s="108"/>
      <c r="O63" s="108"/>
      <c r="P63" s="108"/>
      <c r="Q63" s="108"/>
      <c r="R63" s="108"/>
      <c r="S63" s="109"/>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9" t="s">
        <v>120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112"/>
      <c r="D67" s="113"/>
      <c r="E67" s="113"/>
      <c r="F67" s="113"/>
      <c r="G67" s="113"/>
      <c r="H67" s="113"/>
      <c r="I67" s="113"/>
      <c r="J67" s="113"/>
      <c r="K67" s="113"/>
      <c r="L67" s="113"/>
      <c r="M67" s="113"/>
      <c r="N67" s="113"/>
      <c r="O67" s="113"/>
      <c r="P67" s="113"/>
      <c r="Q67" s="113"/>
      <c r="R67" s="113"/>
      <c r="S67" s="114"/>
      <c r="T67" s="9"/>
    </row>
    <row r="68" spans="2:20" x14ac:dyDescent="0.25">
      <c r="B68" s="9"/>
      <c r="C68" s="115"/>
      <c r="D68" s="116"/>
      <c r="E68" s="116"/>
      <c r="F68" s="116"/>
      <c r="G68" s="116"/>
      <c r="H68" s="116"/>
      <c r="I68" s="116"/>
      <c r="J68" s="116"/>
      <c r="K68" s="116"/>
      <c r="L68" s="116"/>
      <c r="M68" s="116"/>
      <c r="N68" s="116"/>
      <c r="O68" s="116"/>
      <c r="P68" s="116"/>
      <c r="Q68" s="116"/>
      <c r="R68" s="116"/>
      <c r="S68" s="117"/>
      <c r="T68" s="9"/>
    </row>
    <row r="69" spans="2:20" x14ac:dyDescent="0.25">
      <c r="B69" s="9"/>
      <c r="C69" s="115"/>
      <c r="D69" s="116"/>
      <c r="E69" s="116"/>
      <c r="F69" s="116"/>
      <c r="G69" s="116"/>
      <c r="H69" s="116"/>
      <c r="I69" s="116"/>
      <c r="J69" s="116"/>
      <c r="K69" s="116"/>
      <c r="L69" s="116"/>
      <c r="M69" s="116"/>
      <c r="N69" s="116"/>
      <c r="O69" s="116"/>
      <c r="P69" s="116"/>
      <c r="Q69" s="116"/>
      <c r="R69" s="116"/>
      <c r="S69" s="117"/>
      <c r="T69" s="9"/>
    </row>
    <row r="70" spans="2:20" x14ac:dyDescent="0.25">
      <c r="B70" s="9"/>
      <c r="C70" s="115"/>
      <c r="D70" s="116"/>
      <c r="E70" s="116"/>
      <c r="F70" s="116"/>
      <c r="G70" s="116"/>
      <c r="H70" s="116"/>
      <c r="I70" s="116"/>
      <c r="J70" s="116"/>
      <c r="K70" s="116"/>
      <c r="L70" s="116"/>
      <c r="M70" s="116"/>
      <c r="N70" s="116"/>
      <c r="O70" s="116"/>
      <c r="P70" s="116"/>
      <c r="Q70" s="116"/>
      <c r="R70" s="116"/>
      <c r="S70" s="117"/>
      <c r="T70" s="9"/>
    </row>
    <row r="71" spans="2:20" x14ac:dyDescent="0.25">
      <c r="B71" s="9"/>
      <c r="C71" s="115"/>
      <c r="D71" s="116"/>
      <c r="E71" s="116"/>
      <c r="F71" s="116"/>
      <c r="G71" s="116"/>
      <c r="H71" s="116"/>
      <c r="I71" s="116"/>
      <c r="J71" s="116"/>
      <c r="K71" s="116"/>
      <c r="L71" s="116"/>
      <c r="M71" s="116"/>
      <c r="N71" s="116"/>
      <c r="O71" s="116"/>
      <c r="P71" s="116"/>
      <c r="Q71" s="116"/>
      <c r="R71" s="116"/>
      <c r="S71" s="117"/>
      <c r="T71" s="9"/>
    </row>
    <row r="72" spans="2:20" x14ac:dyDescent="0.25">
      <c r="B72" s="9"/>
      <c r="C72" s="118"/>
      <c r="D72" s="119"/>
      <c r="E72" s="119"/>
      <c r="F72" s="119"/>
      <c r="G72" s="119"/>
      <c r="H72" s="119"/>
      <c r="I72" s="119"/>
      <c r="J72" s="119"/>
      <c r="K72" s="119"/>
      <c r="L72" s="119"/>
      <c r="M72" s="119"/>
      <c r="N72" s="119"/>
      <c r="O72" s="119"/>
      <c r="P72" s="119"/>
      <c r="Q72" s="119"/>
      <c r="R72" s="119"/>
      <c r="S72" s="120"/>
      <c r="T72" s="9"/>
    </row>
    <row r="73" spans="2:20" x14ac:dyDescent="0.25">
      <c r="B73" s="9"/>
      <c r="C73" s="40"/>
      <c r="D73" s="40"/>
      <c r="E73" s="40"/>
      <c r="F73" s="40"/>
      <c r="G73" s="40"/>
      <c r="H73" s="40"/>
      <c r="I73" s="40"/>
      <c r="J73" s="40"/>
      <c r="K73" s="40"/>
      <c r="L73" s="40"/>
      <c r="M73" s="40"/>
      <c r="N73" s="40"/>
      <c r="O73" s="40"/>
      <c r="P73" s="40"/>
      <c r="Q73" s="40"/>
      <c r="R73" s="40"/>
      <c r="S73" s="40"/>
      <c r="T73" s="9"/>
    </row>
    <row r="74" spans="2:20" x14ac:dyDescent="0.25">
      <c r="B74" s="9"/>
      <c r="C74" s="122"/>
      <c r="D74" s="122"/>
      <c r="E74" s="122"/>
      <c r="F74" s="122"/>
      <c r="G74" s="122"/>
      <c r="H74" s="122"/>
      <c r="I74" s="122"/>
      <c r="J74" s="122"/>
      <c r="K74" s="9"/>
      <c r="L74" s="122"/>
      <c r="M74" s="122"/>
      <c r="N74" s="122"/>
      <c r="O74" s="122"/>
      <c r="P74" s="122"/>
      <c r="Q74" s="122"/>
      <c r="R74" s="122"/>
      <c r="S74" s="122"/>
      <c r="T74" s="9"/>
    </row>
    <row r="75" spans="2:20" x14ac:dyDescent="0.25">
      <c r="B75" s="36"/>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ht="15" customHeight="1" x14ac:dyDescent="0.25">
      <c r="B77" s="34"/>
      <c r="C77" s="34"/>
      <c r="D77" s="34"/>
      <c r="E77" s="34"/>
      <c r="F77" s="34"/>
      <c r="G77" s="34"/>
      <c r="H77" s="34"/>
      <c r="I77" s="34"/>
      <c r="J77" s="34"/>
      <c r="K77" s="34"/>
      <c r="L77" s="34"/>
      <c r="M77" s="34"/>
      <c r="N77" s="34"/>
      <c r="O77" s="34"/>
      <c r="P77" s="34"/>
      <c r="Q77" s="34"/>
      <c r="R77" s="34"/>
      <c r="S77" s="34"/>
      <c r="T77" s="34"/>
    </row>
    <row r="78" spans="2:20" ht="15" customHeight="1"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sheetData>
  <sheetProtection algorithmName="SHA-512" hashValue="oWnlYjtgf5sjedOj9fec3wd0/d4lDlKF/X0kY5do8FhdfMgNmUa8/+Krp6ES9KY7GmGxhZXK/AeIEdWtIr4qYg==" saltValue="cF0ILfKPMBlqZPhqBUYoPg==" spinCount="100000" sheet="1" objects="1" scenarios="1"/>
  <mergeCells count="15">
    <mergeCell ref="C74:J74"/>
    <mergeCell ref="L74:S74"/>
    <mergeCell ref="C39:S41"/>
    <mergeCell ref="C45:S50"/>
    <mergeCell ref="C61:S63"/>
    <mergeCell ref="C67:S72"/>
    <mergeCell ref="C33:S35"/>
    <mergeCell ref="C54:S57"/>
    <mergeCell ref="F2:P3"/>
    <mergeCell ref="F4:P5"/>
    <mergeCell ref="C18:S20"/>
    <mergeCell ref="C24:S29"/>
    <mergeCell ref="R6:S7"/>
    <mergeCell ref="C11:S14"/>
    <mergeCell ref="E6:Q7"/>
  </mergeCells>
  <conditionalFormatting sqref="R6">
    <cfRule type="expression" dxfId="10" priority="1">
      <formula>$R$6&lt;&gt;""</formula>
    </cfRule>
  </conditionalFormatting>
  <dataValidations count="4">
    <dataValidation type="list" allowBlank="1" showInputMessage="1" showErrorMessage="1" sqref="F16" xr:uid="{00000000-0002-0000-0100-000000000000}">
      <formula1>"1,2,3,4,5"</formula1>
    </dataValidation>
    <dataValidation type="list" allowBlank="1" showInputMessage="1" showErrorMessage="1" sqref="F37" xr:uid="{00000000-0002-0000-0100-000001000000}">
      <formula1>"1,2,3"</formula1>
    </dataValidation>
    <dataValidation type="list" allowBlank="1" showInputMessage="1" showErrorMessage="1" sqref="F59" xr:uid="{00000000-0002-0000-0100-000002000000}">
      <formula1>"1,2,3,4"</formula1>
    </dataValidation>
    <dataValidation type="textLength" operator="lessThan" showInputMessage="1" showErrorMessage="1" sqref="C24:S29" xr:uid="{00000000-0002-0000-01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3"/>
  <sheetViews>
    <sheetView showGridLines="0" zoomScaleNormal="100" zoomScaleSheetLayoutView="100" workbookViewId="0">
      <selection activeCell="F14" sqref="F1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263</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264</v>
      </c>
      <c r="D11" s="124"/>
      <c r="E11" s="124"/>
      <c r="F11" s="124"/>
      <c r="G11" s="124"/>
      <c r="H11" s="124"/>
      <c r="I11" s="124"/>
      <c r="J11" s="124"/>
      <c r="K11" s="124"/>
      <c r="L11" s="124"/>
      <c r="M11" s="124"/>
      <c r="N11" s="124"/>
      <c r="O11" s="124"/>
      <c r="P11" s="124"/>
      <c r="Q11" s="124"/>
      <c r="R11" s="124"/>
      <c r="S11" s="125"/>
      <c r="T11" s="9"/>
    </row>
    <row r="12" spans="2:20" ht="15" customHeight="1" x14ac:dyDescent="0.25">
      <c r="B12" s="9"/>
      <c r="C12" s="126"/>
      <c r="D12" s="127"/>
      <c r="E12" s="127"/>
      <c r="F12" s="127"/>
      <c r="G12" s="127"/>
      <c r="H12" s="127"/>
      <c r="I12" s="127"/>
      <c r="J12" s="127"/>
      <c r="K12" s="127"/>
      <c r="L12" s="127"/>
      <c r="M12" s="127"/>
      <c r="N12" s="127"/>
      <c r="O12" s="127"/>
      <c r="P12" s="127"/>
      <c r="Q12" s="127"/>
      <c r="R12" s="127"/>
      <c r="S12" s="128"/>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71"/>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11" t="str">
        <f>IF(F14="","",LOOKUP('Pg2'!F14,Níveis!B13:C17))</f>
        <v/>
      </c>
      <c r="D16" s="102"/>
      <c r="E16" s="102"/>
      <c r="F16" s="102"/>
      <c r="G16" s="102"/>
      <c r="H16" s="102"/>
      <c r="I16" s="102"/>
      <c r="J16" s="102"/>
      <c r="K16" s="102"/>
      <c r="L16" s="102"/>
      <c r="M16" s="102"/>
      <c r="N16" s="102"/>
      <c r="O16" s="102"/>
      <c r="P16" s="102"/>
      <c r="Q16" s="102"/>
      <c r="R16" s="102"/>
      <c r="S16" s="103"/>
      <c r="T16" s="9"/>
    </row>
    <row r="17" spans="2:20" x14ac:dyDescent="0.25">
      <c r="B17" s="9"/>
      <c r="C17" s="110"/>
      <c r="D17" s="105"/>
      <c r="E17" s="105"/>
      <c r="F17" s="105"/>
      <c r="G17" s="105"/>
      <c r="H17" s="105"/>
      <c r="I17" s="105"/>
      <c r="J17" s="105"/>
      <c r="K17" s="105"/>
      <c r="L17" s="105"/>
      <c r="M17" s="105"/>
      <c r="N17" s="105"/>
      <c r="O17" s="105"/>
      <c r="P17" s="105"/>
      <c r="Q17" s="105"/>
      <c r="R17" s="105"/>
      <c r="S17" s="106"/>
      <c r="T17" s="9"/>
    </row>
    <row r="18" spans="2:20" x14ac:dyDescent="0.25">
      <c r="B18" s="9"/>
      <c r="C18" s="107"/>
      <c r="D18" s="108"/>
      <c r="E18" s="108"/>
      <c r="F18" s="108"/>
      <c r="G18" s="108"/>
      <c r="H18" s="108"/>
      <c r="I18" s="108"/>
      <c r="J18" s="108"/>
      <c r="K18" s="108"/>
      <c r="L18" s="108"/>
      <c r="M18" s="108"/>
      <c r="N18" s="108"/>
      <c r="O18" s="108"/>
      <c r="P18" s="108"/>
      <c r="Q18" s="108"/>
      <c r="R18" s="108"/>
      <c r="S18" s="109"/>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2"/>
      <c r="D22" s="113"/>
      <c r="E22" s="113"/>
      <c r="F22" s="113"/>
      <c r="G22" s="113"/>
      <c r="H22" s="113"/>
      <c r="I22" s="113"/>
      <c r="J22" s="113"/>
      <c r="K22" s="113"/>
      <c r="L22" s="113"/>
      <c r="M22" s="113"/>
      <c r="N22" s="113"/>
      <c r="O22" s="113"/>
      <c r="P22" s="113"/>
      <c r="Q22" s="113"/>
      <c r="R22" s="113"/>
      <c r="S22" s="114"/>
      <c r="T22" s="9"/>
    </row>
    <row r="23" spans="2:20" x14ac:dyDescent="0.25">
      <c r="B23" s="9"/>
      <c r="C23" s="115"/>
      <c r="D23" s="116"/>
      <c r="E23" s="116"/>
      <c r="F23" s="116"/>
      <c r="G23" s="116"/>
      <c r="H23" s="116"/>
      <c r="I23" s="116"/>
      <c r="J23" s="116"/>
      <c r="K23" s="116"/>
      <c r="L23" s="116"/>
      <c r="M23" s="116"/>
      <c r="N23" s="116"/>
      <c r="O23" s="116"/>
      <c r="P23" s="116"/>
      <c r="Q23" s="116"/>
      <c r="R23" s="116"/>
      <c r="S23" s="117"/>
      <c r="T23" s="9"/>
    </row>
    <row r="24" spans="2:20" ht="15" customHeight="1" x14ac:dyDescent="0.25">
      <c r="B24" s="9"/>
      <c r="C24" s="115"/>
      <c r="D24" s="116"/>
      <c r="E24" s="116"/>
      <c r="F24" s="116"/>
      <c r="G24" s="116"/>
      <c r="H24" s="116"/>
      <c r="I24" s="116"/>
      <c r="J24" s="116"/>
      <c r="K24" s="116"/>
      <c r="L24" s="116"/>
      <c r="M24" s="116"/>
      <c r="N24" s="116"/>
      <c r="O24" s="116"/>
      <c r="P24" s="116"/>
      <c r="Q24" s="116"/>
      <c r="R24" s="116"/>
      <c r="S24" s="117"/>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8"/>
      <c r="D27" s="119"/>
      <c r="E27" s="119"/>
      <c r="F27" s="119"/>
      <c r="G27" s="119"/>
      <c r="H27" s="119"/>
      <c r="I27" s="119"/>
      <c r="J27" s="119"/>
      <c r="K27" s="119"/>
      <c r="L27" s="119"/>
      <c r="M27" s="119"/>
      <c r="N27" s="119"/>
      <c r="O27" s="119"/>
      <c r="P27" s="119"/>
      <c r="Q27" s="119"/>
      <c r="R27" s="119"/>
      <c r="S27" s="120"/>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265</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01" t="s">
        <v>266</v>
      </c>
      <c r="D31" s="102"/>
      <c r="E31" s="102"/>
      <c r="F31" s="102"/>
      <c r="G31" s="102"/>
      <c r="H31" s="102"/>
      <c r="I31" s="102"/>
      <c r="J31" s="102"/>
      <c r="K31" s="102"/>
      <c r="L31" s="102"/>
      <c r="M31" s="102"/>
      <c r="N31" s="102"/>
      <c r="O31" s="102"/>
      <c r="P31" s="102"/>
      <c r="Q31" s="102"/>
      <c r="R31" s="102"/>
      <c r="S31" s="103"/>
      <c r="T31" s="9"/>
    </row>
    <row r="32" spans="2:20" x14ac:dyDescent="0.25">
      <c r="B32" s="9"/>
      <c r="C32" s="104"/>
      <c r="D32" s="105"/>
      <c r="E32" s="105"/>
      <c r="F32" s="105"/>
      <c r="G32" s="105"/>
      <c r="H32" s="105"/>
      <c r="I32" s="105"/>
      <c r="J32" s="105"/>
      <c r="K32" s="105"/>
      <c r="L32" s="105"/>
      <c r="M32" s="105"/>
      <c r="N32" s="105"/>
      <c r="O32" s="105"/>
      <c r="P32" s="105"/>
      <c r="Q32" s="105"/>
      <c r="R32" s="105"/>
      <c r="S32" s="106"/>
      <c r="T32" s="9"/>
    </row>
    <row r="33" spans="2:20" x14ac:dyDescent="0.25">
      <c r="B33" s="9"/>
      <c r="C33" s="104"/>
      <c r="D33" s="105"/>
      <c r="E33" s="105"/>
      <c r="F33" s="105"/>
      <c r="G33" s="105"/>
      <c r="H33" s="105"/>
      <c r="I33" s="105"/>
      <c r="J33" s="105"/>
      <c r="K33" s="105"/>
      <c r="L33" s="105"/>
      <c r="M33" s="105"/>
      <c r="N33" s="105"/>
      <c r="O33" s="105"/>
      <c r="P33" s="105"/>
      <c r="Q33" s="105"/>
      <c r="R33" s="105"/>
      <c r="S33" s="106"/>
      <c r="T33" s="9"/>
    </row>
    <row r="34" spans="2:20" x14ac:dyDescent="0.25">
      <c r="B34" s="9"/>
      <c r="C34" s="104"/>
      <c r="D34" s="105"/>
      <c r="E34" s="105"/>
      <c r="F34" s="105"/>
      <c r="G34" s="105"/>
      <c r="H34" s="105"/>
      <c r="I34" s="105"/>
      <c r="J34" s="105"/>
      <c r="K34" s="105"/>
      <c r="L34" s="105"/>
      <c r="M34" s="105"/>
      <c r="N34" s="105"/>
      <c r="O34" s="105"/>
      <c r="P34" s="105"/>
      <c r="Q34" s="105"/>
      <c r="R34" s="105"/>
      <c r="S34" s="106"/>
      <c r="T34" s="9"/>
    </row>
    <row r="35" spans="2:20" x14ac:dyDescent="0.25">
      <c r="B35" s="9"/>
      <c r="C35" s="104"/>
      <c r="D35" s="105"/>
      <c r="E35" s="105"/>
      <c r="F35" s="105"/>
      <c r="G35" s="105"/>
      <c r="H35" s="105"/>
      <c r="I35" s="105"/>
      <c r="J35" s="105"/>
      <c r="K35" s="105"/>
      <c r="L35" s="105"/>
      <c r="M35" s="105"/>
      <c r="N35" s="105"/>
      <c r="O35" s="105"/>
      <c r="P35" s="105"/>
      <c r="Q35" s="105"/>
      <c r="R35" s="105"/>
      <c r="S35" s="106"/>
      <c r="T35" s="9"/>
    </row>
    <row r="36" spans="2:20" ht="4.5" customHeight="1" x14ac:dyDescent="0.25">
      <c r="B36" s="9"/>
      <c r="C36" s="107"/>
      <c r="D36" s="108"/>
      <c r="E36" s="108"/>
      <c r="F36" s="108"/>
      <c r="G36" s="108"/>
      <c r="H36" s="108"/>
      <c r="I36" s="108"/>
      <c r="J36" s="108"/>
      <c r="K36" s="108"/>
      <c r="L36" s="108"/>
      <c r="M36" s="108"/>
      <c r="N36" s="108"/>
      <c r="O36" s="108"/>
      <c r="P36" s="108"/>
      <c r="Q36" s="108"/>
      <c r="R36" s="108"/>
      <c r="S36" s="109"/>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31" t="s">
        <v>99</v>
      </c>
      <c r="D38" s="9"/>
      <c r="E38" s="9"/>
      <c r="F38" s="41"/>
      <c r="G38" s="9"/>
      <c r="H38" s="9"/>
      <c r="I38" s="9"/>
      <c r="J38" s="9"/>
      <c r="K38" s="9"/>
      <c r="L38" s="9"/>
      <c r="M38" s="9"/>
      <c r="N38" s="9"/>
      <c r="O38" s="9"/>
      <c r="P38" s="9"/>
      <c r="Q38" s="9"/>
      <c r="R38" s="9"/>
      <c r="S38" s="9"/>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111" t="str">
        <f>IF(F38="","",LOOKUP('Pg2'!F38,Níveis!B18:C21))</f>
        <v/>
      </c>
      <c r="D40" s="102"/>
      <c r="E40" s="102"/>
      <c r="F40" s="102"/>
      <c r="G40" s="102"/>
      <c r="H40" s="102"/>
      <c r="I40" s="102"/>
      <c r="J40" s="102"/>
      <c r="K40" s="102"/>
      <c r="L40" s="102"/>
      <c r="M40" s="102"/>
      <c r="N40" s="102"/>
      <c r="O40" s="102"/>
      <c r="P40" s="102"/>
      <c r="Q40" s="102"/>
      <c r="R40" s="102"/>
      <c r="S40" s="103"/>
      <c r="T40" s="9"/>
    </row>
    <row r="41" spans="2:20" x14ac:dyDescent="0.25">
      <c r="B41" s="9"/>
      <c r="C41" s="110"/>
      <c r="D41" s="105"/>
      <c r="E41" s="105"/>
      <c r="F41" s="105"/>
      <c r="G41" s="105"/>
      <c r="H41" s="105"/>
      <c r="I41" s="105"/>
      <c r="J41" s="105"/>
      <c r="K41" s="105"/>
      <c r="L41" s="105"/>
      <c r="M41" s="105"/>
      <c r="N41" s="105"/>
      <c r="O41" s="105"/>
      <c r="P41" s="105"/>
      <c r="Q41" s="105"/>
      <c r="R41" s="105"/>
      <c r="S41" s="106"/>
      <c r="T41" s="9"/>
    </row>
    <row r="42" spans="2:20" x14ac:dyDescent="0.25">
      <c r="B42" s="9"/>
      <c r="C42" s="107"/>
      <c r="D42" s="108"/>
      <c r="E42" s="108"/>
      <c r="F42" s="108"/>
      <c r="G42" s="108"/>
      <c r="H42" s="108"/>
      <c r="I42" s="108"/>
      <c r="J42" s="108"/>
      <c r="K42" s="108"/>
      <c r="L42" s="108"/>
      <c r="M42" s="108"/>
      <c r="N42" s="108"/>
      <c r="O42" s="108"/>
      <c r="P42" s="108"/>
      <c r="Q42" s="108"/>
      <c r="R42" s="108"/>
      <c r="S42" s="109"/>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39" t="s">
        <v>120</v>
      </c>
      <c r="D44" s="9"/>
      <c r="E44" s="9"/>
      <c r="F44" s="9"/>
      <c r="G44" s="9"/>
      <c r="H44" s="9"/>
      <c r="I44" s="9"/>
      <c r="J44" s="9"/>
      <c r="K44" s="9"/>
      <c r="L44" s="9"/>
      <c r="M44" s="9"/>
      <c r="N44" s="9"/>
      <c r="O44" s="9"/>
      <c r="P44" s="9"/>
      <c r="Q44" s="9"/>
      <c r="R44" s="9"/>
      <c r="S44" s="9"/>
      <c r="T44" s="9"/>
    </row>
    <row r="45" spans="2:20" ht="6" customHeight="1" x14ac:dyDescent="0.25">
      <c r="B45" s="9"/>
      <c r="C45" s="9"/>
      <c r="D45" s="9"/>
      <c r="E45" s="9"/>
      <c r="F45" s="9"/>
      <c r="G45" s="9"/>
      <c r="H45" s="9"/>
      <c r="I45" s="9"/>
      <c r="J45" s="9"/>
      <c r="K45" s="9"/>
      <c r="L45" s="9"/>
      <c r="M45" s="9"/>
      <c r="N45" s="9"/>
      <c r="O45" s="9"/>
      <c r="P45" s="9"/>
      <c r="Q45" s="9"/>
      <c r="R45" s="9"/>
      <c r="S45" s="9"/>
      <c r="T45" s="9"/>
    </row>
    <row r="46" spans="2:20" x14ac:dyDescent="0.25">
      <c r="B46" s="9"/>
      <c r="C46" s="112"/>
      <c r="D46" s="113"/>
      <c r="E46" s="113"/>
      <c r="F46" s="113"/>
      <c r="G46" s="113"/>
      <c r="H46" s="113"/>
      <c r="I46" s="113"/>
      <c r="J46" s="113"/>
      <c r="K46" s="113"/>
      <c r="L46" s="113"/>
      <c r="M46" s="113"/>
      <c r="N46" s="113"/>
      <c r="O46" s="113"/>
      <c r="P46" s="113"/>
      <c r="Q46" s="113"/>
      <c r="R46" s="113"/>
      <c r="S46" s="114"/>
      <c r="T46" s="9"/>
    </row>
    <row r="47" spans="2:20" x14ac:dyDescent="0.25">
      <c r="B47" s="9"/>
      <c r="C47" s="115"/>
      <c r="D47" s="116"/>
      <c r="E47" s="116"/>
      <c r="F47" s="116"/>
      <c r="G47" s="116"/>
      <c r="H47" s="116"/>
      <c r="I47" s="116"/>
      <c r="J47" s="116"/>
      <c r="K47" s="116"/>
      <c r="L47" s="116"/>
      <c r="M47" s="116"/>
      <c r="N47" s="116"/>
      <c r="O47" s="116"/>
      <c r="P47" s="116"/>
      <c r="Q47" s="116"/>
      <c r="R47" s="116"/>
      <c r="S47" s="117"/>
      <c r="T47" s="9"/>
    </row>
    <row r="48" spans="2:20" x14ac:dyDescent="0.25">
      <c r="B48" s="9"/>
      <c r="C48" s="115"/>
      <c r="D48" s="116"/>
      <c r="E48" s="116"/>
      <c r="F48" s="116"/>
      <c r="G48" s="116"/>
      <c r="H48" s="116"/>
      <c r="I48" s="116"/>
      <c r="J48" s="116"/>
      <c r="K48" s="116"/>
      <c r="L48" s="116"/>
      <c r="M48" s="116"/>
      <c r="N48" s="116"/>
      <c r="O48" s="116"/>
      <c r="P48" s="116"/>
      <c r="Q48" s="116"/>
      <c r="R48" s="116"/>
      <c r="S48" s="117"/>
      <c r="T48" s="9"/>
    </row>
    <row r="49" spans="2:20" x14ac:dyDescent="0.25">
      <c r="B49" s="9"/>
      <c r="C49" s="115"/>
      <c r="D49" s="116"/>
      <c r="E49" s="116"/>
      <c r="F49" s="116"/>
      <c r="G49" s="116"/>
      <c r="H49" s="116"/>
      <c r="I49" s="116"/>
      <c r="J49" s="116"/>
      <c r="K49" s="116"/>
      <c r="L49" s="116"/>
      <c r="M49" s="116"/>
      <c r="N49" s="116"/>
      <c r="O49" s="116"/>
      <c r="P49" s="116"/>
      <c r="Q49" s="116"/>
      <c r="R49" s="116"/>
      <c r="S49" s="117"/>
      <c r="T49" s="9"/>
    </row>
    <row r="50" spans="2:20" x14ac:dyDescent="0.25">
      <c r="B50" s="9"/>
      <c r="C50" s="115"/>
      <c r="D50" s="116"/>
      <c r="E50" s="116"/>
      <c r="F50" s="116"/>
      <c r="G50" s="116"/>
      <c r="H50" s="116"/>
      <c r="I50" s="116"/>
      <c r="J50" s="116"/>
      <c r="K50" s="116"/>
      <c r="L50" s="116"/>
      <c r="M50" s="116"/>
      <c r="N50" s="116"/>
      <c r="O50" s="116"/>
      <c r="P50" s="116"/>
      <c r="Q50" s="116"/>
      <c r="R50" s="116"/>
      <c r="S50" s="117"/>
      <c r="T50" s="9"/>
    </row>
    <row r="51" spans="2:20" x14ac:dyDescent="0.25">
      <c r="B51" s="9"/>
      <c r="C51" s="118"/>
      <c r="D51" s="119"/>
      <c r="E51" s="119"/>
      <c r="F51" s="119"/>
      <c r="G51" s="119"/>
      <c r="H51" s="119"/>
      <c r="I51" s="119"/>
      <c r="J51" s="119"/>
      <c r="K51" s="119"/>
      <c r="L51" s="119"/>
      <c r="M51" s="119"/>
      <c r="N51" s="119"/>
      <c r="O51" s="119"/>
      <c r="P51" s="119"/>
      <c r="Q51" s="119"/>
      <c r="R51" s="119"/>
      <c r="S51" s="120"/>
      <c r="T51" s="9"/>
    </row>
    <row r="52" spans="2:20" x14ac:dyDescent="0.25">
      <c r="B52" s="9"/>
      <c r="C52" s="9"/>
      <c r="D52" s="9"/>
      <c r="E52" s="9"/>
      <c r="F52" s="9"/>
      <c r="G52" s="9"/>
      <c r="H52" s="9"/>
      <c r="I52" s="9"/>
      <c r="J52" s="9"/>
      <c r="K52" s="9"/>
      <c r="L52" s="9"/>
      <c r="M52" s="9"/>
      <c r="N52" s="9"/>
      <c r="O52" s="9"/>
      <c r="P52" s="9"/>
      <c r="Q52" s="9"/>
      <c r="R52" s="9"/>
      <c r="S52" s="9"/>
      <c r="T52" s="9"/>
    </row>
    <row r="53" spans="2:20" ht="15.75" x14ac:dyDescent="0.25">
      <c r="B53" s="9"/>
      <c r="C53" s="27" t="s">
        <v>267</v>
      </c>
      <c r="D53" s="38"/>
      <c r="E53" s="38"/>
      <c r="F53" s="12"/>
      <c r="G53" s="12"/>
      <c r="H53" s="31"/>
      <c r="I53" s="12"/>
      <c r="J53" s="12"/>
      <c r="K53" s="12"/>
      <c r="L53" s="31"/>
      <c r="M53" s="26"/>
      <c r="N53" s="26"/>
      <c r="O53" s="31"/>
      <c r="P53" s="31"/>
      <c r="Q53" s="31"/>
      <c r="R53" s="31"/>
      <c r="S53" s="31"/>
      <c r="T53" s="9"/>
    </row>
    <row r="54" spans="2:20" ht="6" customHeight="1" x14ac:dyDescent="0.25">
      <c r="B54" s="9"/>
      <c r="C54" s="27"/>
      <c r="D54" s="38"/>
      <c r="E54" s="38"/>
      <c r="F54" s="12"/>
      <c r="G54" s="12"/>
      <c r="H54" s="31"/>
      <c r="I54" s="12"/>
      <c r="J54" s="12"/>
      <c r="K54" s="12"/>
      <c r="L54" s="31"/>
      <c r="M54" s="26"/>
      <c r="N54" s="26"/>
      <c r="O54" s="31"/>
      <c r="P54" s="31"/>
      <c r="Q54" s="31"/>
      <c r="R54" s="31"/>
      <c r="S54" s="31"/>
      <c r="T54" s="9"/>
    </row>
    <row r="55" spans="2:20" x14ac:dyDescent="0.25">
      <c r="B55" s="9"/>
      <c r="C55" s="101" t="s">
        <v>268</v>
      </c>
      <c r="D55" s="102"/>
      <c r="E55" s="102"/>
      <c r="F55" s="102"/>
      <c r="G55" s="102"/>
      <c r="H55" s="102"/>
      <c r="I55" s="102"/>
      <c r="J55" s="102"/>
      <c r="K55" s="102"/>
      <c r="L55" s="102"/>
      <c r="M55" s="102"/>
      <c r="N55" s="102"/>
      <c r="O55" s="102"/>
      <c r="P55" s="102"/>
      <c r="Q55" s="102"/>
      <c r="R55" s="102"/>
      <c r="S55" s="103"/>
      <c r="T55" s="9"/>
    </row>
    <row r="56" spans="2:20" x14ac:dyDescent="0.25">
      <c r="B56" s="9"/>
      <c r="C56" s="107"/>
      <c r="D56" s="108"/>
      <c r="E56" s="108"/>
      <c r="F56" s="108"/>
      <c r="G56" s="108"/>
      <c r="H56" s="108"/>
      <c r="I56" s="108"/>
      <c r="J56" s="108"/>
      <c r="K56" s="108"/>
      <c r="L56" s="108"/>
      <c r="M56" s="108"/>
      <c r="N56" s="108"/>
      <c r="O56" s="108"/>
      <c r="P56" s="108"/>
      <c r="Q56" s="108"/>
      <c r="R56" s="108"/>
      <c r="S56" s="109"/>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31" t="s">
        <v>99</v>
      </c>
      <c r="D58" s="9"/>
      <c r="E58" s="9"/>
      <c r="F58" s="41"/>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111" t="str">
        <f>IF(F58="","",LOOKUP('Pg2'!F58,Níveis!B22:C26))</f>
        <v/>
      </c>
      <c r="D60" s="102"/>
      <c r="E60" s="102"/>
      <c r="F60" s="102"/>
      <c r="G60" s="102"/>
      <c r="H60" s="102"/>
      <c r="I60" s="102"/>
      <c r="J60" s="102"/>
      <c r="K60" s="102"/>
      <c r="L60" s="102"/>
      <c r="M60" s="102"/>
      <c r="N60" s="102"/>
      <c r="O60" s="102"/>
      <c r="P60" s="102"/>
      <c r="Q60" s="102"/>
      <c r="R60" s="102"/>
      <c r="S60" s="103"/>
      <c r="T60" s="9"/>
    </row>
    <row r="61" spans="2:20" x14ac:dyDescent="0.25">
      <c r="B61" s="9"/>
      <c r="C61" s="110"/>
      <c r="D61" s="105"/>
      <c r="E61" s="105"/>
      <c r="F61" s="105"/>
      <c r="G61" s="105"/>
      <c r="H61" s="105"/>
      <c r="I61" s="105"/>
      <c r="J61" s="105"/>
      <c r="K61" s="105"/>
      <c r="L61" s="105"/>
      <c r="M61" s="105"/>
      <c r="N61" s="105"/>
      <c r="O61" s="105"/>
      <c r="P61" s="105"/>
      <c r="Q61" s="105"/>
      <c r="R61" s="105"/>
      <c r="S61" s="106"/>
      <c r="T61" s="9"/>
    </row>
    <row r="62" spans="2:20" x14ac:dyDescent="0.25">
      <c r="B62" s="9"/>
      <c r="C62" s="107"/>
      <c r="D62" s="108"/>
      <c r="E62" s="108"/>
      <c r="F62" s="108"/>
      <c r="G62" s="108"/>
      <c r="H62" s="108"/>
      <c r="I62" s="108"/>
      <c r="J62" s="108"/>
      <c r="K62" s="108"/>
      <c r="L62" s="108"/>
      <c r="M62" s="108"/>
      <c r="N62" s="108"/>
      <c r="O62" s="108"/>
      <c r="P62" s="108"/>
      <c r="Q62" s="108"/>
      <c r="R62" s="108"/>
      <c r="S62" s="109"/>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9" t="s">
        <v>120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2"/>
      <c r="D66" s="113"/>
      <c r="E66" s="113"/>
      <c r="F66" s="113"/>
      <c r="G66" s="113"/>
      <c r="H66" s="113"/>
      <c r="I66" s="113"/>
      <c r="J66" s="113"/>
      <c r="K66" s="113"/>
      <c r="L66" s="113"/>
      <c r="M66" s="113"/>
      <c r="N66" s="113"/>
      <c r="O66" s="113"/>
      <c r="P66" s="113"/>
      <c r="Q66" s="113"/>
      <c r="R66" s="113"/>
      <c r="S66" s="114"/>
      <c r="T66" s="9"/>
    </row>
    <row r="67" spans="2:20" x14ac:dyDescent="0.25">
      <c r="B67" s="9"/>
      <c r="C67" s="115"/>
      <c r="D67" s="116"/>
      <c r="E67" s="116"/>
      <c r="F67" s="116"/>
      <c r="G67" s="116"/>
      <c r="H67" s="116"/>
      <c r="I67" s="116"/>
      <c r="J67" s="116"/>
      <c r="K67" s="116"/>
      <c r="L67" s="116"/>
      <c r="M67" s="116"/>
      <c r="N67" s="116"/>
      <c r="O67" s="116"/>
      <c r="P67" s="116"/>
      <c r="Q67" s="116"/>
      <c r="R67" s="116"/>
      <c r="S67" s="117"/>
      <c r="T67" s="9"/>
    </row>
    <row r="68" spans="2:20" x14ac:dyDescent="0.25">
      <c r="B68" s="9"/>
      <c r="C68" s="115"/>
      <c r="D68" s="116"/>
      <c r="E68" s="116"/>
      <c r="F68" s="116"/>
      <c r="G68" s="116"/>
      <c r="H68" s="116"/>
      <c r="I68" s="116"/>
      <c r="J68" s="116"/>
      <c r="K68" s="116"/>
      <c r="L68" s="116"/>
      <c r="M68" s="116"/>
      <c r="N68" s="116"/>
      <c r="O68" s="116"/>
      <c r="P68" s="116"/>
      <c r="Q68" s="116"/>
      <c r="R68" s="116"/>
      <c r="S68" s="117"/>
      <c r="T68" s="9"/>
    </row>
    <row r="69" spans="2:20" x14ac:dyDescent="0.25">
      <c r="B69" s="9"/>
      <c r="C69" s="115"/>
      <c r="D69" s="116"/>
      <c r="E69" s="116"/>
      <c r="F69" s="116"/>
      <c r="G69" s="116"/>
      <c r="H69" s="116"/>
      <c r="I69" s="116"/>
      <c r="J69" s="116"/>
      <c r="K69" s="116"/>
      <c r="L69" s="116"/>
      <c r="M69" s="116"/>
      <c r="N69" s="116"/>
      <c r="O69" s="116"/>
      <c r="P69" s="116"/>
      <c r="Q69" s="116"/>
      <c r="R69" s="116"/>
      <c r="S69" s="117"/>
      <c r="T69" s="9"/>
    </row>
    <row r="70" spans="2:20" x14ac:dyDescent="0.25">
      <c r="B70" s="9"/>
      <c r="C70" s="115"/>
      <c r="D70" s="116"/>
      <c r="E70" s="116"/>
      <c r="F70" s="116"/>
      <c r="G70" s="116"/>
      <c r="H70" s="116"/>
      <c r="I70" s="116"/>
      <c r="J70" s="116"/>
      <c r="K70" s="116"/>
      <c r="L70" s="116"/>
      <c r="M70" s="116"/>
      <c r="N70" s="116"/>
      <c r="O70" s="116"/>
      <c r="P70" s="116"/>
      <c r="Q70" s="116"/>
      <c r="R70" s="116"/>
      <c r="S70" s="117"/>
      <c r="T70" s="9"/>
    </row>
    <row r="71" spans="2:20" x14ac:dyDescent="0.25">
      <c r="B71" s="9"/>
      <c r="C71" s="118"/>
      <c r="D71" s="119"/>
      <c r="E71" s="119"/>
      <c r="F71" s="119"/>
      <c r="G71" s="119"/>
      <c r="H71" s="119"/>
      <c r="I71" s="119"/>
      <c r="J71" s="119"/>
      <c r="K71" s="119"/>
      <c r="L71" s="119"/>
      <c r="M71" s="119"/>
      <c r="N71" s="119"/>
      <c r="O71" s="119"/>
      <c r="P71" s="119"/>
      <c r="Q71" s="119"/>
      <c r="R71" s="119"/>
      <c r="S71" s="120"/>
      <c r="T71" s="9"/>
    </row>
    <row r="72" spans="2:20" x14ac:dyDescent="0.25">
      <c r="B72" s="9"/>
      <c r="C72" s="40"/>
      <c r="D72" s="40"/>
      <c r="E72" s="40"/>
      <c r="F72" s="40"/>
      <c r="G72" s="40"/>
      <c r="H72" s="40"/>
      <c r="I72" s="40"/>
      <c r="J72" s="40"/>
      <c r="K72" s="40"/>
      <c r="L72" s="40"/>
      <c r="M72" s="40"/>
      <c r="N72" s="40"/>
      <c r="O72" s="40"/>
      <c r="P72" s="40"/>
      <c r="Q72" s="40"/>
      <c r="R72" s="40"/>
      <c r="S72" s="40"/>
      <c r="T72" s="9"/>
    </row>
    <row r="73" spans="2:20" x14ac:dyDescent="0.25">
      <c r="B73" s="9"/>
      <c r="C73" s="122"/>
      <c r="D73" s="122"/>
      <c r="E73" s="122"/>
      <c r="F73" s="122"/>
      <c r="G73" s="122"/>
      <c r="H73" s="122"/>
      <c r="I73" s="122"/>
      <c r="J73" s="122"/>
      <c r="K73" s="9"/>
      <c r="L73" s="122"/>
      <c r="M73" s="122"/>
      <c r="N73" s="122"/>
      <c r="O73" s="122"/>
      <c r="P73" s="122"/>
      <c r="Q73" s="122"/>
      <c r="R73" s="122"/>
      <c r="S73" s="122"/>
      <c r="T73" s="9"/>
    </row>
  </sheetData>
  <sheetProtection algorithmName="SHA-512" hashValue="PHjAd+xbQdOtPbFU30K8zMgyXZVtr8ggWQqvmsTubZDlbjdOCuz4qH+okKByQg5y9scjCGGxrK3B3kXPhsLLAQ==" saltValue="hsrq3CI0F+c0R9BcP2Cs4Q==" spinCount="100000" sheet="1" objects="1" scenarios="1"/>
  <mergeCells count="15">
    <mergeCell ref="L73:S73"/>
    <mergeCell ref="C16:S18"/>
    <mergeCell ref="C22:S27"/>
    <mergeCell ref="C11:S12"/>
    <mergeCell ref="F2:P3"/>
    <mergeCell ref="F4:P5"/>
    <mergeCell ref="R6:S7"/>
    <mergeCell ref="C31:S36"/>
    <mergeCell ref="C40:S42"/>
    <mergeCell ref="C46:S51"/>
    <mergeCell ref="C55:S56"/>
    <mergeCell ref="C60:S62"/>
    <mergeCell ref="C66:S71"/>
    <mergeCell ref="C73:J73"/>
    <mergeCell ref="E6:Q7"/>
  </mergeCells>
  <conditionalFormatting sqref="R6">
    <cfRule type="expression" dxfId="9" priority="1">
      <formula>$R$6&lt;&gt;""</formula>
    </cfRule>
  </conditionalFormatting>
  <dataValidations count="3">
    <dataValidation type="list" allowBlank="1" showInputMessage="1" showErrorMessage="1" sqref="F58 F14" xr:uid="{00000000-0002-0000-0200-000000000000}">
      <formula1>"1,2,3,4,5"</formula1>
    </dataValidation>
    <dataValidation type="list" allowBlank="1" showInputMessage="1" showErrorMessage="1" sqref="F38" xr:uid="{00000000-0002-0000-0200-000001000000}">
      <formula1>"1,2,3,4"</formula1>
    </dataValidation>
    <dataValidation type="textLength" operator="lessThan" showInputMessage="1" showErrorMessage="1" sqref="C22:S27" xr:uid="{00000000-0002-0000-02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81"/>
  <sheetViews>
    <sheetView showGridLines="0" zoomScaleNormal="100" zoomScaleSheetLayoutView="100" workbookViewId="0">
      <selection activeCell="F16" sqref="F16"/>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269</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270</v>
      </c>
      <c r="D11" s="129"/>
      <c r="E11" s="129"/>
      <c r="F11" s="129"/>
      <c r="G11" s="129"/>
      <c r="H11" s="129"/>
      <c r="I11" s="129"/>
      <c r="J11" s="129"/>
      <c r="K11" s="129"/>
      <c r="L11" s="129"/>
      <c r="M11" s="129"/>
      <c r="N11" s="129"/>
      <c r="O11" s="129"/>
      <c r="P11" s="129"/>
      <c r="Q11" s="129"/>
      <c r="R11" s="129"/>
      <c r="S11" s="130"/>
      <c r="T11" s="9"/>
    </row>
    <row r="12" spans="2:20" ht="15" customHeight="1" x14ac:dyDescent="0.25">
      <c r="B12" s="9"/>
      <c r="C12" s="104"/>
      <c r="D12" s="131"/>
      <c r="E12" s="131"/>
      <c r="F12" s="131"/>
      <c r="G12" s="131"/>
      <c r="H12" s="131"/>
      <c r="I12" s="131"/>
      <c r="J12" s="131"/>
      <c r="K12" s="131"/>
      <c r="L12" s="131"/>
      <c r="M12" s="131"/>
      <c r="N12" s="131"/>
      <c r="O12" s="131"/>
      <c r="P12" s="131"/>
      <c r="Q12" s="131"/>
      <c r="R12" s="131"/>
      <c r="S12" s="132"/>
      <c r="T12" s="9"/>
    </row>
    <row r="13" spans="2:20" ht="15" customHeight="1" x14ac:dyDescent="0.25">
      <c r="B13" s="9"/>
      <c r="C13" s="104"/>
      <c r="D13" s="131"/>
      <c r="E13" s="131"/>
      <c r="F13" s="131"/>
      <c r="G13" s="131"/>
      <c r="H13" s="131"/>
      <c r="I13" s="131"/>
      <c r="J13" s="131"/>
      <c r="K13" s="131"/>
      <c r="L13" s="131"/>
      <c r="M13" s="131"/>
      <c r="N13" s="131"/>
      <c r="O13" s="131"/>
      <c r="P13" s="131"/>
      <c r="Q13" s="131"/>
      <c r="R13" s="131"/>
      <c r="S13" s="132"/>
      <c r="T13" s="9"/>
    </row>
    <row r="14" spans="2:20" ht="10.5" customHeight="1" x14ac:dyDescent="0.25">
      <c r="B14" s="9"/>
      <c r="C14" s="133"/>
      <c r="D14" s="134"/>
      <c r="E14" s="134"/>
      <c r="F14" s="134"/>
      <c r="G14" s="134"/>
      <c r="H14" s="134"/>
      <c r="I14" s="134"/>
      <c r="J14" s="134"/>
      <c r="K14" s="134"/>
      <c r="L14" s="134"/>
      <c r="M14" s="134"/>
      <c r="N14" s="134"/>
      <c r="O14" s="134"/>
      <c r="P14" s="134"/>
      <c r="Q14" s="134"/>
      <c r="R14" s="134"/>
      <c r="S14" s="135"/>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11" t="str">
        <f>IF(F16="","",LOOKUP('Pg3'!F16,Níveis!B27:C29))</f>
        <v/>
      </c>
      <c r="D18" s="102"/>
      <c r="E18" s="102"/>
      <c r="F18" s="102"/>
      <c r="G18" s="102"/>
      <c r="H18" s="102"/>
      <c r="I18" s="102"/>
      <c r="J18" s="102"/>
      <c r="K18" s="102"/>
      <c r="L18" s="102"/>
      <c r="M18" s="102"/>
      <c r="N18" s="102"/>
      <c r="O18" s="102"/>
      <c r="P18" s="102"/>
      <c r="Q18" s="102"/>
      <c r="R18" s="102"/>
      <c r="S18" s="103"/>
      <c r="T18" s="9"/>
    </row>
    <row r="19" spans="2:20" x14ac:dyDescent="0.25">
      <c r="B19" s="9"/>
      <c r="C19" s="110"/>
      <c r="D19" s="105"/>
      <c r="E19" s="105"/>
      <c r="F19" s="105"/>
      <c r="G19" s="105"/>
      <c r="H19" s="105"/>
      <c r="I19" s="105"/>
      <c r="J19" s="105"/>
      <c r="K19" s="105"/>
      <c r="L19" s="105"/>
      <c r="M19" s="105"/>
      <c r="N19" s="105"/>
      <c r="O19" s="105"/>
      <c r="P19" s="105"/>
      <c r="Q19" s="105"/>
      <c r="R19" s="105"/>
      <c r="S19" s="106"/>
      <c r="T19" s="9"/>
    </row>
    <row r="20" spans="2:20" x14ac:dyDescent="0.25">
      <c r="B20" s="9"/>
      <c r="C20" s="107"/>
      <c r="D20" s="108"/>
      <c r="E20" s="108"/>
      <c r="F20" s="108"/>
      <c r="G20" s="108"/>
      <c r="H20" s="108"/>
      <c r="I20" s="108"/>
      <c r="J20" s="108"/>
      <c r="K20" s="108"/>
      <c r="L20" s="108"/>
      <c r="M20" s="108"/>
      <c r="N20" s="108"/>
      <c r="O20" s="108"/>
      <c r="P20" s="108"/>
      <c r="Q20" s="108"/>
      <c r="R20" s="108"/>
      <c r="S20" s="10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2"/>
      <c r="D24" s="113"/>
      <c r="E24" s="113"/>
      <c r="F24" s="113"/>
      <c r="G24" s="113"/>
      <c r="H24" s="113"/>
      <c r="I24" s="113"/>
      <c r="J24" s="113"/>
      <c r="K24" s="113"/>
      <c r="L24" s="113"/>
      <c r="M24" s="113"/>
      <c r="N24" s="113"/>
      <c r="O24" s="113"/>
      <c r="P24" s="113"/>
      <c r="Q24" s="113"/>
      <c r="R24" s="113"/>
      <c r="S24" s="114"/>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ht="15" customHeight="1"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5"/>
      <c r="D27" s="116"/>
      <c r="E27" s="116"/>
      <c r="F27" s="116"/>
      <c r="G27" s="116"/>
      <c r="H27" s="116"/>
      <c r="I27" s="116"/>
      <c r="J27" s="116"/>
      <c r="K27" s="116"/>
      <c r="L27" s="116"/>
      <c r="M27" s="116"/>
      <c r="N27" s="116"/>
      <c r="O27" s="116"/>
      <c r="P27" s="116"/>
      <c r="Q27" s="116"/>
      <c r="R27" s="116"/>
      <c r="S27" s="117"/>
      <c r="T27" s="9"/>
    </row>
    <row r="28" spans="2:20" x14ac:dyDescent="0.25">
      <c r="B28" s="9"/>
      <c r="C28" s="115"/>
      <c r="D28" s="116"/>
      <c r="E28" s="116"/>
      <c r="F28" s="116"/>
      <c r="G28" s="116"/>
      <c r="H28" s="116"/>
      <c r="I28" s="116"/>
      <c r="J28" s="116"/>
      <c r="K28" s="116"/>
      <c r="L28" s="116"/>
      <c r="M28" s="116"/>
      <c r="N28" s="116"/>
      <c r="O28" s="116"/>
      <c r="P28" s="116"/>
      <c r="Q28" s="116"/>
      <c r="R28" s="116"/>
      <c r="S28" s="117"/>
      <c r="T28" s="9"/>
    </row>
    <row r="29" spans="2:20" x14ac:dyDescent="0.25">
      <c r="B29" s="9"/>
      <c r="C29" s="118"/>
      <c r="D29" s="119"/>
      <c r="E29" s="119"/>
      <c r="F29" s="119"/>
      <c r="G29" s="119"/>
      <c r="H29" s="119"/>
      <c r="I29" s="119"/>
      <c r="J29" s="119"/>
      <c r="K29" s="119"/>
      <c r="L29" s="119"/>
      <c r="M29" s="119"/>
      <c r="N29" s="119"/>
      <c r="O29" s="119"/>
      <c r="P29" s="119"/>
      <c r="Q29" s="119"/>
      <c r="R29" s="119"/>
      <c r="S29" s="120"/>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271</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01" t="s">
        <v>272</v>
      </c>
      <c r="D33" s="102"/>
      <c r="E33" s="102"/>
      <c r="F33" s="102"/>
      <c r="G33" s="102"/>
      <c r="H33" s="102"/>
      <c r="I33" s="102"/>
      <c r="J33" s="102"/>
      <c r="K33" s="102"/>
      <c r="L33" s="102"/>
      <c r="M33" s="102"/>
      <c r="N33" s="102"/>
      <c r="O33" s="102"/>
      <c r="P33" s="102"/>
      <c r="Q33" s="102"/>
      <c r="R33" s="102"/>
      <c r="S33" s="103"/>
      <c r="T33" s="9"/>
    </row>
    <row r="34" spans="2:20" x14ac:dyDescent="0.25">
      <c r="B34" s="9"/>
      <c r="C34" s="104"/>
      <c r="D34" s="105"/>
      <c r="E34" s="105"/>
      <c r="F34" s="105"/>
      <c r="G34" s="105"/>
      <c r="H34" s="105"/>
      <c r="I34" s="105"/>
      <c r="J34" s="105"/>
      <c r="K34" s="105"/>
      <c r="L34" s="105"/>
      <c r="M34" s="105"/>
      <c r="N34" s="105"/>
      <c r="O34" s="105"/>
      <c r="P34" s="105"/>
      <c r="Q34" s="105"/>
      <c r="R34" s="105"/>
      <c r="S34" s="106"/>
      <c r="T34" s="9"/>
    </row>
    <row r="35" spans="2:20" x14ac:dyDescent="0.25">
      <c r="B35" s="9"/>
      <c r="C35" s="104"/>
      <c r="D35" s="105"/>
      <c r="E35" s="105"/>
      <c r="F35" s="105"/>
      <c r="G35" s="105"/>
      <c r="H35" s="105"/>
      <c r="I35" s="105"/>
      <c r="J35" s="105"/>
      <c r="K35" s="105"/>
      <c r="L35" s="105"/>
      <c r="M35" s="105"/>
      <c r="N35" s="105"/>
      <c r="O35" s="105"/>
      <c r="P35" s="105"/>
      <c r="Q35" s="105"/>
      <c r="R35" s="105"/>
      <c r="S35" s="106"/>
      <c r="T35" s="9"/>
    </row>
    <row r="36" spans="2:20" x14ac:dyDescent="0.25">
      <c r="B36" s="9"/>
      <c r="C36" s="104"/>
      <c r="D36" s="105"/>
      <c r="E36" s="105"/>
      <c r="F36" s="105"/>
      <c r="G36" s="105"/>
      <c r="H36" s="105"/>
      <c r="I36" s="105"/>
      <c r="J36" s="105"/>
      <c r="K36" s="105"/>
      <c r="L36" s="105"/>
      <c r="M36" s="105"/>
      <c r="N36" s="105"/>
      <c r="O36" s="105"/>
      <c r="P36" s="105"/>
      <c r="Q36" s="105"/>
      <c r="R36" s="105"/>
      <c r="S36" s="106"/>
      <c r="T36" s="9"/>
    </row>
    <row r="37" spans="2:20" ht="4.5" customHeight="1" x14ac:dyDescent="0.25">
      <c r="B37" s="9"/>
      <c r="C37" s="107"/>
      <c r="D37" s="108"/>
      <c r="E37" s="108"/>
      <c r="F37" s="108"/>
      <c r="G37" s="108"/>
      <c r="H37" s="108"/>
      <c r="I37" s="108"/>
      <c r="J37" s="108"/>
      <c r="K37" s="108"/>
      <c r="L37" s="108"/>
      <c r="M37" s="108"/>
      <c r="N37" s="108"/>
      <c r="O37" s="108"/>
      <c r="P37" s="108"/>
      <c r="Q37" s="108"/>
      <c r="R37" s="108"/>
      <c r="S37" s="10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11" t="str">
        <f>IF(F39="","",LOOKUP('Pg3'!F39,Níveis!B30:C33))</f>
        <v/>
      </c>
      <c r="D41" s="102"/>
      <c r="E41" s="102"/>
      <c r="F41" s="102"/>
      <c r="G41" s="102"/>
      <c r="H41" s="102"/>
      <c r="I41" s="102"/>
      <c r="J41" s="102"/>
      <c r="K41" s="102"/>
      <c r="L41" s="102"/>
      <c r="M41" s="102"/>
      <c r="N41" s="102"/>
      <c r="O41" s="102"/>
      <c r="P41" s="102"/>
      <c r="Q41" s="102"/>
      <c r="R41" s="102"/>
      <c r="S41" s="103"/>
      <c r="T41" s="9"/>
    </row>
    <row r="42" spans="2:20" x14ac:dyDescent="0.25">
      <c r="B42" s="9"/>
      <c r="C42" s="110"/>
      <c r="D42" s="105"/>
      <c r="E42" s="105"/>
      <c r="F42" s="105"/>
      <c r="G42" s="105"/>
      <c r="H42" s="105"/>
      <c r="I42" s="105"/>
      <c r="J42" s="105"/>
      <c r="K42" s="105"/>
      <c r="L42" s="105"/>
      <c r="M42" s="105"/>
      <c r="N42" s="105"/>
      <c r="O42" s="105"/>
      <c r="P42" s="105"/>
      <c r="Q42" s="105"/>
      <c r="R42" s="105"/>
      <c r="S42" s="106"/>
      <c r="T42" s="9"/>
    </row>
    <row r="43" spans="2:20" x14ac:dyDescent="0.25">
      <c r="B43" s="9"/>
      <c r="C43" s="107"/>
      <c r="D43" s="108"/>
      <c r="E43" s="108"/>
      <c r="F43" s="108"/>
      <c r="G43" s="108"/>
      <c r="H43" s="108"/>
      <c r="I43" s="108"/>
      <c r="J43" s="108"/>
      <c r="K43" s="108"/>
      <c r="L43" s="108"/>
      <c r="M43" s="108"/>
      <c r="N43" s="108"/>
      <c r="O43" s="108"/>
      <c r="P43" s="108"/>
      <c r="Q43" s="108"/>
      <c r="R43" s="108"/>
      <c r="S43" s="10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2"/>
      <c r="D47" s="113"/>
      <c r="E47" s="113"/>
      <c r="F47" s="113"/>
      <c r="G47" s="113"/>
      <c r="H47" s="113"/>
      <c r="I47" s="113"/>
      <c r="J47" s="113"/>
      <c r="K47" s="113"/>
      <c r="L47" s="113"/>
      <c r="M47" s="113"/>
      <c r="N47" s="113"/>
      <c r="O47" s="113"/>
      <c r="P47" s="113"/>
      <c r="Q47" s="113"/>
      <c r="R47" s="113"/>
      <c r="S47" s="114"/>
      <c r="T47" s="9"/>
    </row>
    <row r="48" spans="2:20" x14ac:dyDescent="0.25">
      <c r="B48" s="9"/>
      <c r="C48" s="115"/>
      <c r="D48" s="116"/>
      <c r="E48" s="116"/>
      <c r="F48" s="116"/>
      <c r="G48" s="116"/>
      <c r="H48" s="116"/>
      <c r="I48" s="116"/>
      <c r="J48" s="116"/>
      <c r="K48" s="116"/>
      <c r="L48" s="116"/>
      <c r="M48" s="116"/>
      <c r="N48" s="116"/>
      <c r="O48" s="116"/>
      <c r="P48" s="116"/>
      <c r="Q48" s="116"/>
      <c r="R48" s="116"/>
      <c r="S48" s="117"/>
      <c r="T48" s="9"/>
    </row>
    <row r="49" spans="2:20" x14ac:dyDescent="0.25">
      <c r="B49" s="9"/>
      <c r="C49" s="115"/>
      <c r="D49" s="116"/>
      <c r="E49" s="116"/>
      <c r="F49" s="116"/>
      <c r="G49" s="116"/>
      <c r="H49" s="116"/>
      <c r="I49" s="116"/>
      <c r="J49" s="116"/>
      <c r="K49" s="116"/>
      <c r="L49" s="116"/>
      <c r="M49" s="116"/>
      <c r="N49" s="116"/>
      <c r="O49" s="116"/>
      <c r="P49" s="116"/>
      <c r="Q49" s="116"/>
      <c r="R49" s="116"/>
      <c r="S49" s="117"/>
      <c r="T49" s="9"/>
    </row>
    <row r="50" spans="2:20" x14ac:dyDescent="0.25">
      <c r="B50" s="9"/>
      <c r="C50" s="115"/>
      <c r="D50" s="116"/>
      <c r="E50" s="116"/>
      <c r="F50" s="116"/>
      <c r="G50" s="116"/>
      <c r="H50" s="116"/>
      <c r="I50" s="116"/>
      <c r="J50" s="116"/>
      <c r="K50" s="116"/>
      <c r="L50" s="116"/>
      <c r="M50" s="116"/>
      <c r="N50" s="116"/>
      <c r="O50" s="116"/>
      <c r="P50" s="116"/>
      <c r="Q50" s="116"/>
      <c r="R50" s="116"/>
      <c r="S50" s="117"/>
      <c r="T50" s="9"/>
    </row>
    <row r="51" spans="2:20" x14ac:dyDescent="0.25">
      <c r="B51" s="9"/>
      <c r="C51" s="115"/>
      <c r="D51" s="116"/>
      <c r="E51" s="116"/>
      <c r="F51" s="116"/>
      <c r="G51" s="116"/>
      <c r="H51" s="116"/>
      <c r="I51" s="116"/>
      <c r="J51" s="116"/>
      <c r="K51" s="116"/>
      <c r="L51" s="116"/>
      <c r="M51" s="116"/>
      <c r="N51" s="116"/>
      <c r="O51" s="116"/>
      <c r="P51" s="116"/>
      <c r="Q51" s="116"/>
      <c r="R51" s="116"/>
      <c r="S51" s="117"/>
      <c r="T51" s="9"/>
    </row>
    <row r="52" spans="2:20" x14ac:dyDescent="0.25">
      <c r="B52" s="9"/>
      <c r="C52" s="118"/>
      <c r="D52" s="119"/>
      <c r="E52" s="119"/>
      <c r="F52" s="119"/>
      <c r="G52" s="119"/>
      <c r="H52" s="119"/>
      <c r="I52" s="119"/>
      <c r="J52" s="119"/>
      <c r="K52" s="119"/>
      <c r="L52" s="119"/>
      <c r="M52" s="119"/>
      <c r="N52" s="119"/>
      <c r="O52" s="119"/>
      <c r="P52" s="119"/>
      <c r="Q52" s="119"/>
      <c r="R52" s="119"/>
      <c r="S52" s="120"/>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273</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01" t="s">
        <v>274</v>
      </c>
      <c r="D56" s="102"/>
      <c r="E56" s="102"/>
      <c r="F56" s="102"/>
      <c r="G56" s="102"/>
      <c r="H56" s="102"/>
      <c r="I56" s="102"/>
      <c r="J56" s="102"/>
      <c r="K56" s="102"/>
      <c r="L56" s="102"/>
      <c r="M56" s="102"/>
      <c r="N56" s="102"/>
      <c r="O56" s="102"/>
      <c r="P56" s="102"/>
      <c r="Q56" s="102"/>
      <c r="R56" s="102"/>
      <c r="S56" s="103"/>
      <c r="T56" s="9"/>
    </row>
    <row r="57" spans="2:20" x14ac:dyDescent="0.25">
      <c r="B57" s="9"/>
      <c r="C57" s="107"/>
      <c r="D57" s="108"/>
      <c r="E57" s="108"/>
      <c r="F57" s="108"/>
      <c r="G57" s="108"/>
      <c r="H57" s="108"/>
      <c r="I57" s="108"/>
      <c r="J57" s="108"/>
      <c r="K57" s="108"/>
      <c r="L57" s="108"/>
      <c r="M57" s="108"/>
      <c r="N57" s="108"/>
      <c r="O57" s="108"/>
      <c r="P57" s="108"/>
      <c r="Q57" s="108"/>
      <c r="R57" s="108"/>
      <c r="S57" s="109"/>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1" t="s">
        <v>99</v>
      </c>
      <c r="D59" s="9"/>
      <c r="E59" s="9"/>
      <c r="F59" s="41"/>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11" t="str">
        <f>IF(F59="","",LOOKUP('Pg3'!F59,Níveis!B34:C37))</f>
        <v/>
      </c>
      <c r="D61" s="102"/>
      <c r="E61" s="102"/>
      <c r="F61" s="102"/>
      <c r="G61" s="102"/>
      <c r="H61" s="102"/>
      <c r="I61" s="102"/>
      <c r="J61" s="102"/>
      <c r="K61" s="102"/>
      <c r="L61" s="102"/>
      <c r="M61" s="102"/>
      <c r="N61" s="102"/>
      <c r="O61" s="102"/>
      <c r="P61" s="102"/>
      <c r="Q61" s="102"/>
      <c r="R61" s="102"/>
      <c r="S61" s="103"/>
      <c r="T61" s="9"/>
    </row>
    <row r="62" spans="2:20" x14ac:dyDescent="0.25">
      <c r="B62" s="9"/>
      <c r="C62" s="110"/>
      <c r="D62" s="105"/>
      <c r="E62" s="105"/>
      <c r="F62" s="105"/>
      <c r="G62" s="105"/>
      <c r="H62" s="105"/>
      <c r="I62" s="105"/>
      <c r="J62" s="105"/>
      <c r="K62" s="105"/>
      <c r="L62" s="105"/>
      <c r="M62" s="105"/>
      <c r="N62" s="105"/>
      <c r="O62" s="105"/>
      <c r="P62" s="105"/>
      <c r="Q62" s="105"/>
      <c r="R62" s="105"/>
      <c r="S62" s="106"/>
      <c r="T62" s="9"/>
    </row>
    <row r="63" spans="2:20" x14ac:dyDescent="0.25">
      <c r="B63" s="9"/>
      <c r="C63" s="107"/>
      <c r="D63" s="108"/>
      <c r="E63" s="108"/>
      <c r="F63" s="108"/>
      <c r="G63" s="108"/>
      <c r="H63" s="108"/>
      <c r="I63" s="108"/>
      <c r="J63" s="108"/>
      <c r="K63" s="108"/>
      <c r="L63" s="108"/>
      <c r="M63" s="108"/>
      <c r="N63" s="108"/>
      <c r="O63" s="108"/>
      <c r="P63" s="108"/>
      <c r="Q63" s="108"/>
      <c r="R63" s="108"/>
      <c r="S63" s="109"/>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9" t="s">
        <v>120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112"/>
      <c r="D67" s="113"/>
      <c r="E67" s="113"/>
      <c r="F67" s="113"/>
      <c r="G67" s="113"/>
      <c r="H67" s="113"/>
      <c r="I67" s="113"/>
      <c r="J67" s="113"/>
      <c r="K67" s="113"/>
      <c r="L67" s="113"/>
      <c r="M67" s="113"/>
      <c r="N67" s="113"/>
      <c r="O67" s="113"/>
      <c r="P67" s="113"/>
      <c r="Q67" s="113"/>
      <c r="R67" s="113"/>
      <c r="S67" s="114"/>
      <c r="T67" s="9"/>
    </row>
    <row r="68" spans="2:20" x14ac:dyDescent="0.25">
      <c r="B68" s="9"/>
      <c r="C68" s="115"/>
      <c r="D68" s="116"/>
      <c r="E68" s="116"/>
      <c r="F68" s="116"/>
      <c r="G68" s="116"/>
      <c r="H68" s="116"/>
      <c r="I68" s="116"/>
      <c r="J68" s="116"/>
      <c r="K68" s="116"/>
      <c r="L68" s="116"/>
      <c r="M68" s="116"/>
      <c r="N68" s="116"/>
      <c r="O68" s="116"/>
      <c r="P68" s="116"/>
      <c r="Q68" s="116"/>
      <c r="R68" s="116"/>
      <c r="S68" s="117"/>
      <c r="T68" s="9"/>
    </row>
    <row r="69" spans="2:20" x14ac:dyDescent="0.25">
      <c r="B69" s="9"/>
      <c r="C69" s="115"/>
      <c r="D69" s="116"/>
      <c r="E69" s="116"/>
      <c r="F69" s="116"/>
      <c r="G69" s="116"/>
      <c r="H69" s="116"/>
      <c r="I69" s="116"/>
      <c r="J69" s="116"/>
      <c r="K69" s="116"/>
      <c r="L69" s="116"/>
      <c r="M69" s="116"/>
      <c r="N69" s="116"/>
      <c r="O69" s="116"/>
      <c r="P69" s="116"/>
      <c r="Q69" s="116"/>
      <c r="R69" s="116"/>
      <c r="S69" s="117"/>
      <c r="T69" s="9"/>
    </row>
    <row r="70" spans="2:20" x14ac:dyDescent="0.25">
      <c r="B70" s="9"/>
      <c r="C70" s="115"/>
      <c r="D70" s="116"/>
      <c r="E70" s="116"/>
      <c r="F70" s="116"/>
      <c r="G70" s="116"/>
      <c r="H70" s="116"/>
      <c r="I70" s="116"/>
      <c r="J70" s="116"/>
      <c r="K70" s="116"/>
      <c r="L70" s="116"/>
      <c r="M70" s="116"/>
      <c r="N70" s="116"/>
      <c r="O70" s="116"/>
      <c r="P70" s="116"/>
      <c r="Q70" s="116"/>
      <c r="R70" s="116"/>
      <c r="S70" s="117"/>
      <c r="T70" s="9"/>
    </row>
    <row r="71" spans="2:20" x14ac:dyDescent="0.25">
      <c r="B71" s="9"/>
      <c r="C71" s="115"/>
      <c r="D71" s="116"/>
      <c r="E71" s="116"/>
      <c r="F71" s="116"/>
      <c r="G71" s="116"/>
      <c r="H71" s="116"/>
      <c r="I71" s="116"/>
      <c r="J71" s="116"/>
      <c r="K71" s="116"/>
      <c r="L71" s="116"/>
      <c r="M71" s="116"/>
      <c r="N71" s="116"/>
      <c r="O71" s="116"/>
      <c r="P71" s="116"/>
      <c r="Q71" s="116"/>
      <c r="R71" s="116"/>
      <c r="S71" s="117"/>
      <c r="T71" s="9"/>
    </row>
    <row r="72" spans="2:20" x14ac:dyDescent="0.25">
      <c r="B72" s="9"/>
      <c r="C72" s="118"/>
      <c r="D72" s="119"/>
      <c r="E72" s="119"/>
      <c r="F72" s="119"/>
      <c r="G72" s="119"/>
      <c r="H72" s="119"/>
      <c r="I72" s="119"/>
      <c r="J72" s="119"/>
      <c r="K72" s="119"/>
      <c r="L72" s="119"/>
      <c r="M72" s="119"/>
      <c r="N72" s="119"/>
      <c r="O72" s="119"/>
      <c r="P72" s="119"/>
      <c r="Q72" s="119"/>
      <c r="R72" s="119"/>
      <c r="S72" s="120"/>
      <c r="T72" s="9"/>
    </row>
    <row r="73" spans="2:20" x14ac:dyDescent="0.25">
      <c r="B73" s="9"/>
      <c r="C73" s="40"/>
      <c r="D73" s="40"/>
      <c r="E73" s="40"/>
      <c r="F73" s="40"/>
      <c r="G73" s="40"/>
      <c r="H73" s="40"/>
      <c r="I73" s="40"/>
      <c r="J73" s="40"/>
      <c r="K73" s="40"/>
      <c r="L73" s="40"/>
      <c r="M73" s="40"/>
      <c r="N73" s="40"/>
      <c r="O73" s="40"/>
      <c r="P73" s="40"/>
      <c r="Q73" s="40"/>
      <c r="R73" s="40"/>
      <c r="S73" s="40"/>
      <c r="T73" s="9"/>
    </row>
    <row r="74" spans="2:20" x14ac:dyDescent="0.25">
      <c r="B74" s="9"/>
      <c r="C74" s="122"/>
      <c r="D74" s="122"/>
      <c r="E74" s="122"/>
      <c r="F74" s="122"/>
      <c r="G74" s="122"/>
      <c r="H74" s="122"/>
      <c r="I74" s="122"/>
      <c r="J74" s="122"/>
      <c r="K74" s="9"/>
      <c r="L74" s="122"/>
      <c r="M74" s="122"/>
      <c r="N74" s="122"/>
      <c r="O74" s="122"/>
      <c r="P74" s="122"/>
      <c r="Q74" s="122"/>
      <c r="R74" s="122"/>
      <c r="S74" s="122"/>
      <c r="T74" s="9"/>
    </row>
    <row r="75" spans="2:20" x14ac:dyDescent="0.25">
      <c r="B75" s="36"/>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sheetData>
  <sheetProtection algorithmName="SHA-512" hashValue="GfB2wa4/0ZiA12x6DtdApApypDa6ZVjtW/1NcJjqQaBaNsd283PjQxrjblJ24ebwvGSqZyulUaUrGHERtN0QWQ==" saltValue="DUb2qAggTyVzM5GZ2Am0Qg==" spinCount="100000" sheet="1" objects="1" scenarios="1"/>
  <mergeCells count="15">
    <mergeCell ref="F2:P3"/>
    <mergeCell ref="F4:P5"/>
    <mergeCell ref="R6:S7"/>
    <mergeCell ref="C47:S52"/>
    <mergeCell ref="C11:S14"/>
    <mergeCell ref="C18:S20"/>
    <mergeCell ref="C24:S29"/>
    <mergeCell ref="C33:S37"/>
    <mergeCell ref="C41:S43"/>
    <mergeCell ref="E6:Q7"/>
    <mergeCell ref="C56:S57"/>
    <mergeCell ref="C61:S63"/>
    <mergeCell ref="C67:S72"/>
    <mergeCell ref="C74:J74"/>
    <mergeCell ref="L74:S74"/>
  </mergeCells>
  <conditionalFormatting sqref="R6">
    <cfRule type="expression" dxfId="8" priority="1">
      <formula>$R$6&lt;&gt;""</formula>
    </cfRule>
  </conditionalFormatting>
  <dataValidations count="3">
    <dataValidation type="list" allowBlank="1" showInputMessage="1" showErrorMessage="1" sqref="F59 F39" xr:uid="{00000000-0002-0000-0300-000000000000}">
      <formula1>"1,2,3,4"</formula1>
    </dataValidation>
    <dataValidation type="list" allowBlank="1" showInputMessage="1" showErrorMessage="1" sqref="F16" xr:uid="{00000000-0002-0000-0300-000001000000}">
      <formula1>"1,2,3"</formula1>
    </dataValidation>
    <dataValidation type="textLength" operator="lessThan" showInputMessage="1" showErrorMessage="1" sqref="C24:S29" xr:uid="{00000000-0002-0000-03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79"/>
  <sheetViews>
    <sheetView showGridLines="0" zoomScaleNormal="100" zoomScaleSheetLayoutView="100" workbookViewId="0">
      <selection activeCell="F14" sqref="F1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121</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275</v>
      </c>
      <c r="D11" s="129"/>
      <c r="E11" s="129"/>
      <c r="F11" s="129"/>
      <c r="G11" s="129"/>
      <c r="H11" s="129"/>
      <c r="I11" s="129"/>
      <c r="J11" s="129"/>
      <c r="K11" s="129"/>
      <c r="L11" s="129"/>
      <c r="M11" s="129"/>
      <c r="N11" s="129"/>
      <c r="O11" s="129"/>
      <c r="P11" s="129"/>
      <c r="Q11" s="129"/>
      <c r="R11" s="129"/>
      <c r="S11" s="130"/>
      <c r="T11" s="9"/>
    </row>
    <row r="12" spans="2:20" ht="13.5" customHeight="1" x14ac:dyDescent="0.25">
      <c r="B12" s="9"/>
      <c r="C12" s="133"/>
      <c r="D12" s="134"/>
      <c r="E12" s="134"/>
      <c r="F12" s="134"/>
      <c r="G12" s="134"/>
      <c r="H12" s="134"/>
      <c r="I12" s="134"/>
      <c r="J12" s="134"/>
      <c r="K12" s="134"/>
      <c r="L12" s="134"/>
      <c r="M12" s="134"/>
      <c r="N12" s="134"/>
      <c r="O12" s="134"/>
      <c r="P12" s="134"/>
      <c r="Q12" s="134"/>
      <c r="R12" s="134"/>
      <c r="S12" s="135"/>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41"/>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11" t="str">
        <f>IF(F14="","",LOOKUP('Pg4'!F14,Níveis!B38:C41))</f>
        <v/>
      </c>
      <c r="D16" s="102"/>
      <c r="E16" s="102"/>
      <c r="F16" s="102"/>
      <c r="G16" s="102"/>
      <c r="H16" s="102"/>
      <c r="I16" s="102"/>
      <c r="J16" s="102"/>
      <c r="K16" s="102"/>
      <c r="L16" s="102"/>
      <c r="M16" s="102"/>
      <c r="N16" s="102"/>
      <c r="O16" s="102"/>
      <c r="P16" s="102"/>
      <c r="Q16" s="102"/>
      <c r="R16" s="102"/>
      <c r="S16" s="103"/>
      <c r="T16" s="9"/>
    </row>
    <row r="17" spans="2:20" x14ac:dyDescent="0.25">
      <c r="B17" s="9"/>
      <c r="C17" s="110"/>
      <c r="D17" s="105"/>
      <c r="E17" s="105"/>
      <c r="F17" s="105"/>
      <c r="G17" s="105"/>
      <c r="H17" s="105"/>
      <c r="I17" s="105"/>
      <c r="J17" s="105"/>
      <c r="K17" s="105"/>
      <c r="L17" s="105"/>
      <c r="M17" s="105"/>
      <c r="N17" s="105"/>
      <c r="O17" s="105"/>
      <c r="P17" s="105"/>
      <c r="Q17" s="105"/>
      <c r="R17" s="105"/>
      <c r="S17" s="106"/>
      <c r="T17" s="9"/>
    </row>
    <row r="18" spans="2:20" x14ac:dyDescent="0.25">
      <c r="B18" s="9"/>
      <c r="C18" s="107"/>
      <c r="D18" s="108"/>
      <c r="E18" s="108"/>
      <c r="F18" s="108"/>
      <c r="G18" s="108"/>
      <c r="H18" s="108"/>
      <c r="I18" s="108"/>
      <c r="J18" s="108"/>
      <c r="K18" s="108"/>
      <c r="L18" s="108"/>
      <c r="M18" s="108"/>
      <c r="N18" s="108"/>
      <c r="O18" s="108"/>
      <c r="P18" s="108"/>
      <c r="Q18" s="108"/>
      <c r="R18" s="108"/>
      <c r="S18" s="109"/>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2"/>
      <c r="D22" s="113"/>
      <c r="E22" s="113"/>
      <c r="F22" s="113"/>
      <c r="G22" s="113"/>
      <c r="H22" s="113"/>
      <c r="I22" s="113"/>
      <c r="J22" s="113"/>
      <c r="K22" s="113"/>
      <c r="L22" s="113"/>
      <c r="M22" s="113"/>
      <c r="N22" s="113"/>
      <c r="O22" s="113"/>
      <c r="P22" s="113"/>
      <c r="Q22" s="113"/>
      <c r="R22" s="113"/>
      <c r="S22" s="114"/>
      <c r="T22" s="9"/>
    </row>
    <row r="23" spans="2:20" x14ac:dyDescent="0.25">
      <c r="B23" s="9"/>
      <c r="C23" s="115"/>
      <c r="D23" s="116"/>
      <c r="E23" s="116"/>
      <c r="F23" s="116"/>
      <c r="G23" s="116"/>
      <c r="H23" s="116"/>
      <c r="I23" s="116"/>
      <c r="J23" s="116"/>
      <c r="K23" s="116"/>
      <c r="L23" s="116"/>
      <c r="M23" s="116"/>
      <c r="N23" s="116"/>
      <c r="O23" s="116"/>
      <c r="P23" s="116"/>
      <c r="Q23" s="116"/>
      <c r="R23" s="116"/>
      <c r="S23" s="117"/>
      <c r="T23" s="9"/>
    </row>
    <row r="24" spans="2:20" ht="15" customHeight="1" x14ac:dyDescent="0.25">
      <c r="B24" s="9"/>
      <c r="C24" s="115"/>
      <c r="D24" s="116"/>
      <c r="E24" s="116"/>
      <c r="F24" s="116"/>
      <c r="G24" s="116"/>
      <c r="H24" s="116"/>
      <c r="I24" s="116"/>
      <c r="J24" s="116"/>
      <c r="K24" s="116"/>
      <c r="L24" s="116"/>
      <c r="M24" s="116"/>
      <c r="N24" s="116"/>
      <c r="O24" s="116"/>
      <c r="P24" s="116"/>
      <c r="Q24" s="116"/>
      <c r="R24" s="116"/>
      <c r="S24" s="117"/>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8"/>
      <c r="D27" s="119"/>
      <c r="E27" s="119"/>
      <c r="F27" s="119"/>
      <c r="G27" s="119"/>
      <c r="H27" s="119"/>
      <c r="I27" s="119"/>
      <c r="J27" s="119"/>
      <c r="K27" s="119"/>
      <c r="L27" s="119"/>
      <c r="M27" s="119"/>
      <c r="N27" s="119"/>
      <c r="O27" s="119"/>
      <c r="P27" s="119"/>
      <c r="Q27" s="119"/>
      <c r="R27" s="119"/>
      <c r="S27" s="120"/>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122</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01" t="s">
        <v>276</v>
      </c>
      <c r="D31" s="102"/>
      <c r="E31" s="102"/>
      <c r="F31" s="102"/>
      <c r="G31" s="102"/>
      <c r="H31" s="102"/>
      <c r="I31" s="102"/>
      <c r="J31" s="102"/>
      <c r="K31" s="102"/>
      <c r="L31" s="102"/>
      <c r="M31" s="102"/>
      <c r="N31" s="102"/>
      <c r="O31" s="102"/>
      <c r="P31" s="102"/>
      <c r="Q31" s="102"/>
      <c r="R31" s="102"/>
      <c r="S31" s="103"/>
      <c r="T31" s="9"/>
    </row>
    <row r="32" spans="2:20" ht="12.75" customHeight="1" x14ac:dyDescent="0.25">
      <c r="B32" s="9"/>
      <c r="C32" s="107"/>
      <c r="D32" s="108"/>
      <c r="E32" s="108"/>
      <c r="F32" s="108"/>
      <c r="G32" s="108"/>
      <c r="H32" s="108"/>
      <c r="I32" s="108"/>
      <c r="J32" s="108"/>
      <c r="K32" s="108"/>
      <c r="L32" s="108"/>
      <c r="M32" s="108"/>
      <c r="N32" s="108"/>
      <c r="O32" s="108"/>
      <c r="P32" s="108"/>
      <c r="Q32" s="108"/>
      <c r="R32" s="108"/>
      <c r="S32" s="109"/>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31" t="s">
        <v>99</v>
      </c>
      <c r="D34" s="9"/>
      <c r="E34" s="9"/>
      <c r="F34" s="41"/>
      <c r="G34" s="9"/>
      <c r="H34" s="9"/>
      <c r="I34" s="9"/>
      <c r="J34" s="9"/>
      <c r="K34" s="9"/>
      <c r="L34" s="9"/>
      <c r="M34" s="9"/>
      <c r="N34" s="9"/>
      <c r="O34" s="9"/>
      <c r="P34" s="9"/>
      <c r="Q34" s="9"/>
      <c r="R34" s="9"/>
      <c r="S34" s="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111" t="str">
        <f>IF(F34="","",LOOKUP('Pg4'!F34,Níveis!B42:C45))</f>
        <v/>
      </c>
      <c r="D36" s="102"/>
      <c r="E36" s="102"/>
      <c r="F36" s="102"/>
      <c r="G36" s="102"/>
      <c r="H36" s="102"/>
      <c r="I36" s="102"/>
      <c r="J36" s="102"/>
      <c r="K36" s="102"/>
      <c r="L36" s="102"/>
      <c r="M36" s="102"/>
      <c r="N36" s="102"/>
      <c r="O36" s="102"/>
      <c r="P36" s="102"/>
      <c r="Q36" s="102"/>
      <c r="R36" s="102"/>
      <c r="S36" s="103"/>
      <c r="T36" s="9"/>
    </row>
    <row r="37" spans="2:20" x14ac:dyDescent="0.25">
      <c r="B37" s="9"/>
      <c r="C37" s="110"/>
      <c r="D37" s="105"/>
      <c r="E37" s="105"/>
      <c r="F37" s="105"/>
      <c r="G37" s="105"/>
      <c r="H37" s="105"/>
      <c r="I37" s="105"/>
      <c r="J37" s="105"/>
      <c r="K37" s="105"/>
      <c r="L37" s="105"/>
      <c r="M37" s="105"/>
      <c r="N37" s="105"/>
      <c r="O37" s="105"/>
      <c r="P37" s="105"/>
      <c r="Q37" s="105"/>
      <c r="R37" s="105"/>
      <c r="S37" s="106"/>
      <c r="T37" s="9"/>
    </row>
    <row r="38" spans="2:20" x14ac:dyDescent="0.25">
      <c r="B38" s="9"/>
      <c r="C38" s="107"/>
      <c r="D38" s="108"/>
      <c r="E38" s="108"/>
      <c r="F38" s="108"/>
      <c r="G38" s="108"/>
      <c r="H38" s="108"/>
      <c r="I38" s="108"/>
      <c r="J38" s="108"/>
      <c r="K38" s="108"/>
      <c r="L38" s="108"/>
      <c r="M38" s="108"/>
      <c r="N38" s="108"/>
      <c r="O38" s="108"/>
      <c r="P38" s="108"/>
      <c r="Q38" s="108"/>
      <c r="R38" s="108"/>
      <c r="S38" s="109"/>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39" t="s">
        <v>120</v>
      </c>
      <c r="D40" s="9"/>
      <c r="E40" s="9"/>
      <c r="F40" s="9"/>
      <c r="G40" s="9"/>
      <c r="H40" s="9"/>
      <c r="I40" s="9"/>
      <c r="J40" s="9"/>
      <c r="K40" s="9"/>
      <c r="L40" s="9"/>
      <c r="M40" s="9"/>
      <c r="N40" s="9"/>
      <c r="O40" s="9"/>
      <c r="P40" s="9"/>
      <c r="Q40" s="9"/>
      <c r="R40" s="9"/>
      <c r="S40" s="9"/>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112"/>
      <c r="D42" s="113"/>
      <c r="E42" s="113"/>
      <c r="F42" s="113"/>
      <c r="G42" s="113"/>
      <c r="H42" s="113"/>
      <c r="I42" s="113"/>
      <c r="J42" s="113"/>
      <c r="K42" s="113"/>
      <c r="L42" s="113"/>
      <c r="M42" s="113"/>
      <c r="N42" s="113"/>
      <c r="O42" s="113"/>
      <c r="P42" s="113"/>
      <c r="Q42" s="113"/>
      <c r="R42" s="113"/>
      <c r="S42" s="114"/>
      <c r="T42" s="9"/>
    </row>
    <row r="43" spans="2:20" x14ac:dyDescent="0.25">
      <c r="B43" s="9"/>
      <c r="C43" s="115"/>
      <c r="D43" s="116"/>
      <c r="E43" s="116"/>
      <c r="F43" s="116"/>
      <c r="G43" s="116"/>
      <c r="H43" s="116"/>
      <c r="I43" s="116"/>
      <c r="J43" s="116"/>
      <c r="K43" s="116"/>
      <c r="L43" s="116"/>
      <c r="M43" s="116"/>
      <c r="N43" s="116"/>
      <c r="O43" s="116"/>
      <c r="P43" s="116"/>
      <c r="Q43" s="116"/>
      <c r="R43" s="116"/>
      <c r="S43" s="117"/>
      <c r="T43" s="9"/>
    </row>
    <row r="44" spans="2:20" x14ac:dyDescent="0.25">
      <c r="B44" s="9"/>
      <c r="C44" s="115"/>
      <c r="D44" s="116"/>
      <c r="E44" s="116"/>
      <c r="F44" s="116"/>
      <c r="G44" s="116"/>
      <c r="H44" s="116"/>
      <c r="I44" s="116"/>
      <c r="J44" s="116"/>
      <c r="K44" s="116"/>
      <c r="L44" s="116"/>
      <c r="M44" s="116"/>
      <c r="N44" s="116"/>
      <c r="O44" s="116"/>
      <c r="P44" s="116"/>
      <c r="Q44" s="116"/>
      <c r="R44" s="116"/>
      <c r="S44" s="117"/>
      <c r="T44" s="9"/>
    </row>
    <row r="45" spans="2:20" x14ac:dyDescent="0.25">
      <c r="B45" s="9"/>
      <c r="C45" s="115"/>
      <c r="D45" s="116"/>
      <c r="E45" s="116"/>
      <c r="F45" s="116"/>
      <c r="G45" s="116"/>
      <c r="H45" s="116"/>
      <c r="I45" s="116"/>
      <c r="J45" s="116"/>
      <c r="K45" s="116"/>
      <c r="L45" s="116"/>
      <c r="M45" s="116"/>
      <c r="N45" s="116"/>
      <c r="O45" s="116"/>
      <c r="P45" s="116"/>
      <c r="Q45" s="116"/>
      <c r="R45" s="116"/>
      <c r="S45" s="117"/>
      <c r="T45" s="9"/>
    </row>
    <row r="46" spans="2:20" x14ac:dyDescent="0.25">
      <c r="B46" s="9"/>
      <c r="C46" s="115"/>
      <c r="D46" s="116"/>
      <c r="E46" s="116"/>
      <c r="F46" s="116"/>
      <c r="G46" s="116"/>
      <c r="H46" s="116"/>
      <c r="I46" s="116"/>
      <c r="J46" s="116"/>
      <c r="K46" s="116"/>
      <c r="L46" s="116"/>
      <c r="M46" s="116"/>
      <c r="N46" s="116"/>
      <c r="O46" s="116"/>
      <c r="P46" s="116"/>
      <c r="Q46" s="116"/>
      <c r="R46" s="116"/>
      <c r="S46" s="117"/>
      <c r="T46" s="9"/>
    </row>
    <row r="47" spans="2:20" x14ac:dyDescent="0.25">
      <c r="B47" s="9"/>
      <c r="C47" s="118"/>
      <c r="D47" s="119"/>
      <c r="E47" s="119"/>
      <c r="F47" s="119"/>
      <c r="G47" s="119"/>
      <c r="H47" s="119"/>
      <c r="I47" s="119"/>
      <c r="J47" s="119"/>
      <c r="K47" s="119"/>
      <c r="L47" s="119"/>
      <c r="M47" s="119"/>
      <c r="N47" s="119"/>
      <c r="O47" s="119"/>
      <c r="P47" s="119"/>
      <c r="Q47" s="119"/>
      <c r="R47" s="119"/>
      <c r="S47" s="120"/>
      <c r="T47" s="9"/>
    </row>
    <row r="48" spans="2:20" x14ac:dyDescent="0.25">
      <c r="B48" s="9"/>
      <c r="C48" s="9"/>
      <c r="D48" s="9"/>
      <c r="E48" s="9"/>
      <c r="F48" s="9"/>
      <c r="G48" s="9"/>
      <c r="H48" s="9"/>
      <c r="I48" s="9"/>
      <c r="J48" s="9"/>
      <c r="K48" s="9"/>
      <c r="L48" s="9"/>
      <c r="M48" s="9"/>
      <c r="N48" s="9"/>
      <c r="O48" s="9"/>
      <c r="P48" s="9"/>
      <c r="Q48" s="9"/>
      <c r="R48" s="9"/>
      <c r="S48" s="9"/>
      <c r="T48" s="9"/>
    </row>
    <row r="49" spans="2:20" ht="15.75" x14ac:dyDescent="0.25">
      <c r="B49" s="9"/>
      <c r="C49" s="27" t="s">
        <v>277</v>
      </c>
      <c r="D49" s="38"/>
      <c r="E49" s="38"/>
      <c r="F49" s="12"/>
      <c r="G49" s="12"/>
      <c r="H49" s="31"/>
      <c r="I49" s="12"/>
      <c r="J49" s="12"/>
      <c r="K49" s="12"/>
      <c r="L49" s="31"/>
      <c r="M49" s="26"/>
      <c r="N49" s="26"/>
      <c r="O49" s="31"/>
      <c r="P49" s="31"/>
      <c r="Q49" s="31"/>
      <c r="R49" s="31"/>
      <c r="S49" s="31"/>
      <c r="T49" s="9"/>
    </row>
    <row r="50" spans="2:20" ht="6" customHeight="1" x14ac:dyDescent="0.25">
      <c r="B50" s="9"/>
      <c r="C50" s="27"/>
      <c r="D50" s="38"/>
      <c r="E50" s="38"/>
      <c r="F50" s="12"/>
      <c r="G50" s="12"/>
      <c r="H50" s="31"/>
      <c r="I50" s="12"/>
      <c r="J50" s="12"/>
      <c r="K50" s="12"/>
      <c r="L50" s="31"/>
      <c r="M50" s="26"/>
      <c r="N50" s="26"/>
      <c r="O50" s="31"/>
      <c r="P50" s="31"/>
      <c r="Q50" s="31"/>
      <c r="R50" s="31"/>
      <c r="S50" s="31"/>
      <c r="T50" s="9"/>
    </row>
    <row r="51" spans="2:20" x14ac:dyDescent="0.25">
      <c r="B51" s="9"/>
      <c r="C51" s="101" t="s">
        <v>278</v>
      </c>
      <c r="D51" s="102"/>
      <c r="E51" s="102"/>
      <c r="F51" s="102"/>
      <c r="G51" s="102"/>
      <c r="H51" s="102"/>
      <c r="I51" s="102"/>
      <c r="J51" s="102"/>
      <c r="K51" s="102"/>
      <c r="L51" s="102"/>
      <c r="M51" s="102"/>
      <c r="N51" s="102"/>
      <c r="O51" s="102"/>
      <c r="P51" s="102"/>
      <c r="Q51" s="102"/>
      <c r="R51" s="102"/>
      <c r="S51" s="103"/>
      <c r="T51" s="9"/>
    </row>
    <row r="52" spans="2:20" x14ac:dyDescent="0.25">
      <c r="B52" s="9"/>
      <c r="C52" s="104"/>
      <c r="D52" s="105"/>
      <c r="E52" s="105"/>
      <c r="F52" s="105"/>
      <c r="G52" s="105"/>
      <c r="H52" s="105"/>
      <c r="I52" s="105"/>
      <c r="J52" s="105"/>
      <c r="K52" s="105"/>
      <c r="L52" s="105"/>
      <c r="M52" s="105"/>
      <c r="N52" s="105"/>
      <c r="O52" s="105"/>
      <c r="P52" s="105"/>
      <c r="Q52" s="105"/>
      <c r="R52" s="105"/>
      <c r="S52" s="106"/>
      <c r="T52" s="9"/>
    </row>
    <row r="53" spans="2:20" x14ac:dyDescent="0.25">
      <c r="B53" s="9"/>
      <c r="C53" s="104"/>
      <c r="D53" s="105"/>
      <c r="E53" s="105"/>
      <c r="F53" s="105"/>
      <c r="G53" s="105"/>
      <c r="H53" s="105"/>
      <c r="I53" s="105"/>
      <c r="J53" s="105"/>
      <c r="K53" s="105"/>
      <c r="L53" s="105"/>
      <c r="M53" s="105"/>
      <c r="N53" s="105"/>
      <c r="O53" s="105"/>
      <c r="P53" s="105"/>
      <c r="Q53" s="105"/>
      <c r="R53" s="105"/>
      <c r="S53" s="106"/>
      <c r="T53" s="9"/>
    </row>
    <row r="54" spans="2:20" x14ac:dyDescent="0.25">
      <c r="B54" s="9"/>
      <c r="C54" s="104"/>
      <c r="D54" s="105"/>
      <c r="E54" s="105"/>
      <c r="F54" s="105"/>
      <c r="G54" s="105"/>
      <c r="H54" s="105"/>
      <c r="I54" s="105"/>
      <c r="J54" s="105"/>
      <c r="K54" s="105"/>
      <c r="L54" s="105"/>
      <c r="M54" s="105"/>
      <c r="N54" s="105"/>
      <c r="O54" s="105"/>
      <c r="P54" s="105"/>
      <c r="Q54" s="105"/>
      <c r="R54" s="105"/>
      <c r="S54" s="106"/>
      <c r="T54" s="9"/>
    </row>
    <row r="55" spans="2:20" ht="18.75" customHeight="1" x14ac:dyDescent="0.25">
      <c r="B55" s="9"/>
      <c r="C55" s="133"/>
      <c r="D55" s="108"/>
      <c r="E55" s="108"/>
      <c r="F55" s="108"/>
      <c r="G55" s="108"/>
      <c r="H55" s="108"/>
      <c r="I55" s="108"/>
      <c r="J55" s="108"/>
      <c r="K55" s="108"/>
      <c r="L55" s="108"/>
      <c r="M55" s="108"/>
      <c r="N55" s="108"/>
      <c r="O55" s="108"/>
      <c r="P55" s="108"/>
      <c r="Q55" s="108"/>
      <c r="R55" s="108"/>
      <c r="S55" s="10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31" t="s">
        <v>99</v>
      </c>
      <c r="D57" s="9"/>
      <c r="E57" s="9"/>
      <c r="F57" s="41"/>
      <c r="G57" s="9"/>
      <c r="H57" s="9"/>
      <c r="I57" s="9"/>
      <c r="J57" s="9"/>
      <c r="K57" s="9"/>
      <c r="L57" s="9"/>
      <c r="M57" s="9"/>
      <c r="N57" s="9"/>
      <c r="O57" s="9"/>
      <c r="P57" s="9"/>
      <c r="Q57" s="9"/>
      <c r="R57" s="9"/>
      <c r="S57" s="9"/>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111" t="str">
        <f>IF(F57="","",LOOKUP('Pg4'!F57,Níveis!B46:C49))</f>
        <v/>
      </c>
      <c r="D59" s="102"/>
      <c r="E59" s="102"/>
      <c r="F59" s="102"/>
      <c r="G59" s="102"/>
      <c r="H59" s="102"/>
      <c r="I59" s="102"/>
      <c r="J59" s="102"/>
      <c r="K59" s="102"/>
      <c r="L59" s="102"/>
      <c r="M59" s="102"/>
      <c r="N59" s="102"/>
      <c r="O59" s="102"/>
      <c r="P59" s="102"/>
      <c r="Q59" s="102"/>
      <c r="R59" s="102"/>
      <c r="S59" s="103"/>
      <c r="T59" s="9"/>
    </row>
    <row r="60" spans="2:20" x14ac:dyDescent="0.25">
      <c r="B60" s="9"/>
      <c r="C60" s="110"/>
      <c r="D60" s="105"/>
      <c r="E60" s="105"/>
      <c r="F60" s="105"/>
      <c r="G60" s="105"/>
      <c r="H60" s="105"/>
      <c r="I60" s="105"/>
      <c r="J60" s="105"/>
      <c r="K60" s="105"/>
      <c r="L60" s="105"/>
      <c r="M60" s="105"/>
      <c r="N60" s="105"/>
      <c r="O60" s="105"/>
      <c r="P60" s="105"/>
      <c r="Q60" s="105"/>
      <c r="R60" s="105"/>
      <c r="S60" s="106"/>
      <c r="T60" s="9"/>
    </row>
    <row r="61" spans="2:20" x14ac:dyDescent="0.25">
      <c r="B61" s="9"/>
      <c r="C61" s="107"/>
      <c r="D61" s="108"/>
      <c r="E61" s="108"/>
      <c r="F61" s="108"/>
      <c r="G61" s="108"/>
      <c r="H61" s="108"/>
      <c r="I61" s="108"/>
      <c r="J61" s="108"/>
      <c r="K61" s="108"/>
      <c r="L61" s="108"/>
      <c r="M61" s="108"/>
      <c r="N61" s="108"/>
      <c r="O61" s="108"/>
      <c r="P61" s="108"/>
      <c r="Q61" s="108"/>
      <c r="R61" s="108"/>
      <c r="S61" s="10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39" t="s">
        <v>120</v>
      </c>
      <c r="D63" s="9"/>
      <c r="E63" s="9"/>
      <c r="F63" s="9"/>
      <c r="G63" s="9"/>
      <c r="H63" s="9"/>
      <c r="I63" s="9"/>
      <c r="J63" s="9"/>
      <c r="K63" s="9"/>
      <c r="L63" s="9"/>
      <c r="M63" s="9"/>
      <c r="N63" s="9"/>
      <c r="O63" s="9"/>
      <c r="P63" s="9"/>
      <c r="Q63" s="9"/>
      <c r="R63" s="9"/>
      <c r="S63" s="9"/>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112"/>
      <c r="D65" s="113"/>
      <c r="E65" s="113"/>
      <c r="F65" s="113"/>
      <c r="G65" s="113"/>
      <c r="H65" s="113"/>
      <c r="I65" s="113"/>
      <c r="J65" s="113"/>
      <c r="K65" s="113"/>
      <c r="L65" s="113"/>
      <c r="M65" s="113"/>
      <c r="N65" s="113"/>
      <c r="O65" s="113"/>
      <c r="P65" s="113"/>
      <c r="Q65" s="113"/>
      <c r="R65" s="113"/>
      <c r="S65" s="114"/>
      <c r="T65" s="9"/>
    </row>
    <row r="66" spans="2:20" x14ac:dyDescent="0.25">
      <c r="B66" s="9"/>
      <c r="C66" s="115"/>
      <c r="D66" s="116"/>
      <c r="E66" s="116"/>
      <c r="F66" s="116"/>
      <c r="G66" s="116"/>
      <c r="H66" s="116"/>
      <c r="I66" s="116"/>
      <c r="J66" s="116"/>
      <c r="K66" s="116"/>
      <c r="L66" s="116"/>
      <c r="M66" s="116"/>
      <c r="N66" s="116"/>
      <c r="O66" s="116"/>
      <c r="P66" s="116"/>
      <c r="Q66" s="116"/>
      <c r="R66" s="116"/>
      <c r="S66" s="117"/>
      <c r="T66" s="9"/>
    </row>
    <row r="67" spans="2:20" x14ac:dyDescent="0.25">
      <c r="B67" s="9"/>
      <c r="C67" s="115"/>
      <c r="D67" s="116"/>
      <c r="E67" s="116"/>
      <c r="F67" s="116"/>
      <c r="G67" s="116"/>
      <c r="H67" s="116"/>
      <c r="I67" s="116"/>
      <c r="J67" s="116"/>
      <c r="K67" s="116"/>
      <c r="L67" s="116"/>
      <c r="M67" s="116"/>
      <c r="N67" s="116"/>
      <c r="O67" s="116"/>
      <c r="P67" s="116"/>
      <c r="Q67" s="116"/>
      <c r="R67" s="116"/>
      <c r="S67" s="117"/>
      <c r="T67" s="9"/>
    </row>
    <row r="68" spans="2:20" x14ac:dyDescent="0.25">
      <c r="B68" s="9"/>
      <c r="C68" s="115"/>
      <c r="D68" s="116"/>
      <c r="E68" s="116"/>
      <c r="F68" s="116"/>
      <c r="G68" s="116"/>
      <c r="H68" s="116"/>
      <c r="I68" s="116"/>
      <c r="J68" s="116"/>
      <c r="K68" s="116"/>
      <c r="L68" s="116"/>
      <c r="M68" s="116"/>
      <c r="N68" s="116"/>
      <c r="O68" s="116"/>
      <c r="P68" s="116"/>
      <c r="Q68" s="116"/>
      <c r="R68" s="116"/>
      <c r="S68" s="117"/>
      <c r="T68" s="9"/>
    </row>
    <row r="69" spans="2:20" x14ac:dyDescent="0.25">
      <c r="B69" s="9"/>
      <c r="C69" s="115"/>
      <c r="D69" s="116"/>
      <c r="E69" s="116"/>
      <c r="F69" s="116"/>
      <c r="G69" s="116"/>
      <c r="H69" s="116"/>
      <c r="I69" s="116"/>
      <c r="J69" s="116"/>
      <c r="K69" s="116"/>
      <c r="L69" s="116"/>
      <c r="M69" s="116"/>
      <c r="N69" s="116"/>
      <c r="O69" s="116"/>
      <c r="P69" s="116"/>
      <c r="Q69" s="116"/>
      <c r="R69" s="116"/>
      <c r="S69" s="117"/>
      <c r="T69" s="9"/>
    </row>
    <row r="70" spans="2:20" x14ac:dyDescent="0.25">
      <c r="B70" s="9"/>
      <c r="C70" s="118"/>
      <c r="D70" s="119"/>
      <c r="E70" s="119"/>
      <c r="F70" s="119"/>
      <c r="G70" s="119"/>
      <c r="H70" s="119"/>
      <c r="I70" s="119"/>
      <c r="J70" s="119"/>
      <c r="K70" s="119"/>
      <c r="L70" s="119"/>
      <c r="M70" s="119"/>
      <c r="N70" s="119"/>
      <c r="O70" s="119"/>
      <c r="P70" s="119"/>
      <c r="Q70" s="119"/>
      <c r="R70" s="119"/>
      <c r="S70" s="120"/>
      <c r="T70" s="9"/>
    </row>
    <row r="71" spans="2:20" x14ac:dyDescent="0.25">
      <c r="B71" s="9"/>
      <c r="C71" s="40"/>
      <c r="D71" s="40"/>
      <c r="E71" s="40"/>
      <c r="F71" s="40"/>
      <c r="G71" s="40"/>
      <c r="H71" s="40"/>
      <c r="I71" s="40"/>
      <c r="J71" s="40"/>
      <c r="K71" s="40"/>
      <c r="L71" s="40"/>
      <c r="M71" s="40"/>
      <c r="N71" s="40"/>
      <c r="O71" s="40"/>
      <c r="P71" s="40"/>
      <c r="Q71" s="40"/>
      <c r="R71" s="40"/>
      <c r="S71" s="40"/>
      <c r="T71" s="9"/>
    </row>
    <row r="72" spans="2:20" x14ac:dyDescent="0.25">
      <c r="B72" s="9"/>
      <c r="C72" s="122"/>
      <c r="D72" s="122"/>
      <c r="E72" s="122"/>
      <c r="F72" s="122"/>
      <c r="G72" s="122"/>
      <c r="H72" s="122"/>
      <c r="I72" s="122"/>
      <c r="J72" s="122"/>
      <c r="K72" s="9"/>
      <c r="L72" s="122"/>
      <c r="M72" s="122"/>
      <c r="N72" s="122"/>
      <c r="O72" s="122"/>
      <c r="P72" s="122"/>
      <c r="Q72" s="122"/>
      <c r="R72" s="122"/>
      <c r="S72" s="122"/>
      <c r="T72" s="9"/>
    </row>
    <row r="73" spans="2:20" x14ac:dyDescent="0.25">
      <c r="B73" s="36"/>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sheetData>
  <sheetProtection algorithmName="SHA-512" hashValue="ps3Ha4W7HZT2pa+1oI+BGGNE/t+rV40muiUN8z8Wq3Nh5L9XePLozcGQ1iGxE1h4VP1g4gwnCPUZ4yhD6TQWWA==" saltValue="22NMtk4PUuZqBeFvtjQxmw==" spinCount="100000" sheet="1" objects="1" scenarios="1"/>
  <mergeCells count="15">
    <mergeCell ref="C22:S27"/>
    <mergeCell ref="C59:S61"/>
    <mergeCell ref="C65:S70"/>
    <mergeCell ref="C72:J72"/>
    <mergeCell ref="L72:S72"/>
    <mergeCell ref="C31:S32"/>
    <mergeCell ref="C36:S38"/>
    <mergeCell ref="C42:S47"/>
    <mergeCell ref="C51:S55"/>
    <mergeCell ref="F2:P3"/>
    <mergeCell ref="F4:P5"/>
    <mergeCell ref="R6:S7"/>
    <mergeCell ref="C11:S12"/>
    <mergeCell ref="C16:S18"/>
    <mergeCell ref="E6:Q7"/>
  </mergeCells>
  <conditionalFormatting sqref="R6">
    <cfRule type="expression" dxfId="7" priority="1">
      <formula>$R$6&lt;&gt;""</formula>
    </cfRule>
  </conditionalFormatting>
  <dataValidations count="2">
    <dataValidation type="list" allowBlank="1" showInputMessage="1" showErrorMessage="1" sqref="F57 F14 F34" xr:uid="{00000000-0002-0000-0400-000000000000}">
      <formula1>"1,2,3,4"</formula1>
    </dataValidation>
    <dataValidation type="textLength" operator="lessThan" showInputMessage="1" showErrorMessage="1" sqref="C22:S27" xr:uid="{00000000-0002-0000-04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83"/>
  <sheetViews>
    <sheetView showGridLines="0" zoomScaleNormal="100" zoomScaleSheetLayoutView="100" workbookViewId="0">
      <selection activeCell="F16" sqref="F16"/>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123</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279</v>
      </c>
      <c r="D11" s="129"/>
      <c r="E11" s="129"/>
      <c r="F11" s="129"/>
      <c r="G11" s="129"/>
      <c r="H11" s="129"/>
      <c r="I11" s="129"/>
      <c r="J11" s="129"/>
      <c r="K11" s="129"/>
      <c r="L11" s="129"/>
      <c r="M11" s="129"/>
      <c r="N11" s="129"/>
      <c r="O11" s="129"/>
      <c r="P11" s="129"/>
      <c r="Q11" s="129"/>
      <c r="R11" s="129"/>
      <c r="S11" s="130"/>
      <c r="T11" s="9"/>
    </row>
    <row r="12" spans="2:20" ht="15" customHeight="1" x14ac:dyDescent="0.25">
      <c r="B12" s="9"/>
      <c r="C12" s="104"/>
      <c r="D12" s="131"/>
      <c r="E12" s="131"/>
      <c r="F12" s="131"/>
      <c r="G12" s="131"/>
      <c r="H12" s="131"/>
      <c r="I12" s="131"/>
      <c r="J12" s="131"/>
      <c r="K12" s="131"/>
      <c r="L12" s="131"/>
      <c r="M12" s="131"/>
      <c r="N12" s="131"/>
      <c r="O12" s="131"/>
      <c r="P12" s="131"/>
      <c r="Q12" s="131"/>
      <c r="R12" s="131"/>
      <c r="S12" s="132"/>
      <c r="T12" s="9"/>
    </row>
    <row r="13" spans="2:20" ht="15" customHeight="1" x14ac:dyDescent="0.25">
      <c r="B13" s="9"/>
      <c r="C13" s="104"/>
      <c r="D13" s="131"/>
      <c r="E13" s="131"/>
      <c r="F13" s="131"/>
      <c r="G13" s="131"/>
      <c r="H13" s="131"/>
      <c r="I13" s="131"/>
      <c r="J13" s="131"/>
      <c r="K13" s="131"/>
      <c r="L13" s="131"/>
      <c r="M13" s="131"/>
      <c r="N13" s="131"/>
      <c r="O13" s="131"/>
      <c r="P13" s="131"/>
      <c r="Q13" s="131"/>
      <c r="R13" s="131"/>
      <c r="S13" s="132"/>
      <c r="T13" s="9"/>
    </row>
    <row r="14" spans="2:20" ht="9.75" customHeight="1" x14ac:dyDescent="0.25">
      <c r="B14" s="9"/>
      <c r="C14" s="133"/>
      <c r="D14" s="134"/>
      <c r="E14" s="134"/>
      <c r="F14" s="134"/>
      <c r="G14" s="134"/>
      <c r="H14" s="134"/>
      <c r="I14" s="134"/>
      <c r="J14" s="134"/>
      <c r="K14" s="134"/>
      <c r="L14" s="134"/>
      <c r="M14" s="134"/>
      <c r="N14" s="134"/>
      <c r="O14" s="134"/>
      <c r="P14" s="134"/>
      <c r="Q14" s="134"/>
      <c r="R14" s="134"/>
      <c r="S14" s="135"/>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11" t="str">
        <f>IF(F16="","",LOOKUP('Pg5'!F16,Níveis!B50:C54))</f>
        <v/>
      </c>
      <c r="D18" s="102"/>
      <c r="E18" s="102"/>
      <c r="F18" s="102"/>
      <c r="G18" s="102"/>
      <c r="H18" s="102"/>
      <c r="I18" s="102"/>
      <c r="J18" s="102"/>
      <c r="K18" s="102"/>
      <c r="L18" s="102"/>
      <c r="M18" s="102"/>
      <c r="N18" s="102"/>
      <c r="O18" s="102"/>
      <c r="P18" s="102"/>
      <c r="Q18" s="102"/>
      <c r="R18" s="102"/>
      <c r="S18" s="103"/>
      <c r="T18" s="9"/>
    </row>
    <row r="19" spans="2:20" x14ac:dyDescent="0.25">
      <c r="B19" s="9"/>
      <c r="C19" s="110"/>
      <c r="D19" s="105"/>
      <c r="E19" s="105"/>
      <c r="F19" s="105"/>
      <c r="G19" s="105"/>
      <c r="H19" s="105"/>
      <c r="I19" s="105"/>
      <c r="J19" s="105"/>
      <c r="K19" s="105"/>
      <c r="L19" s="105"/>
      <c r="M19" s="105"/>
      <c r="N19" s="105"/>
      <c r="O19" s="105"/>
      <c r="P19" s="105"/>
      <c r="Q19" s="105"/>
      <c r="R19" s="105"/>
      <c r="S19" s="106"/>
      <c r="T19" s="9"/>
    </row>
    <row r="20" spans="2:20" x14ac:dyDescent="0.25">
      <c r="B20" s="9"/>
      <c r="C20" s="107"/>
      <c r="D20" s="108"/>
      <c r="E20" s="108"/>
      <c r="F20" s="108"/>
      <c r="G20" s="108"/>
      <c r="H20" s="108"/>
      <c r="I20" s="108"/>
      <c r="J20" s="108"/>
      <c r="K20" s="108"/>
      <c r="L20" s="108"/>
      <c r="M20" s="108"/>
      <c r="N20" s="108"/>
      <c r="O20" s="108"/>
      <c r="P20" s="108"/>
      <c r="Q20" s="108"/>
      <c r="R20" s="108"/>
      <c r="S20" s="10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2"/>
      <c r="D24" s="113"/>
      <c r="E24" s="113"/>
      <c r="F24" s="113"/>
      <c r="G24" s="113"/>
      <c r="H24" s="113"/>
      <c r="I24" s="113"/>
      <c r="J24" s="113"/>
      <c r="K24" s="113"/>
      <c r="L24" s="113"/>
      <c r="M24" s="113"/>
      <c r="N24" s="113"/>
      <c r="O24" s="113"/>
      <c r="P24" s="113"/>
      <c r="Q24" s="113"/>
      <c r="R24" s="113"/>
      <c r="S24" s="114"/>
      <c r="T24" s="9"/>
    </row>
    <row r="25" spans="2:20" x14ac:dyDescent="0.25">
      <c r="B25" s="9"/>
      <c r="C25" s="115"/>
      <c r="D25" s="116"/>
      <c r="E25" s="116"/>
      <c r="F25" s="116"/>
      <c r="G25" s="116"/>
      <c r="H25" s="116"/>
      <c r="I25" s="116"/>
      <c r="J25" s="116"/>
      <c r="K25" s="116"/>
      <c r="L25" s="116"/>
      <c r="M25" s="116"/>
      <c r="N25" s="116"/>
      <c r="O25" s="116"/>
      <c r="P25" s="116"/>
      <c r="Q25" s="116"/>
      <c r="R25" s="116"/>
      <c r="S25" s="117"/>
      <c r="T25" s="9"/>
    </row>
    <row r="26" spans="2:20" ht="15" customHeight="1"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5"/>
      <c r="D27" s="116"/>
      <c r="E27" s="116"/>
      <c r="F27" s="116"/>
      <c r="G27" s="116"/>
      <c r="H27" s="116"/>
      <c r="I27" s="116"/>
      <c r="J27" s="116"/>
      <c r="K27" s="116"/>
      <c r="L27" s="116"/>
      <c r="M27" s="116"/>
      <c r="N27" s="116"/>
      <c r="O27" s="116"/>
      <c r="P27" s="116"/>
      <c r="Q27" s="116"/>
      <c r="R27" s="116"/>
      <c r="S27" s="117"/>
      <c r="T27" s="9"/>
    </row>
    <row r="28" spans="2:20" x14ac:dyDescent="0.25">
      <c r="B28" s="9"/>
      <c r="C28" s="115"/>
      <c r="D28" s="116"/>
      <c r="E28" s="116"/>
      <c r="F28" s="116"/>
      <c r="G28" s="116"/>
      <c r="H28" s="116"/>
      <c r="I28" s="116"/>
      <c r="J28" s="116"/>
      <c r="K28" s="116"/>
      <c r="L28" s="116"/>
      <c r="M28" s="116"/>
      <c r="N28" s="116"/>
      <c r="O28" s="116"/>
      <c r="P28" s="116"/>
      <c r="Q28" s="116"/>
      <c r="R28" s="116"/>
      <c r="S28" s="117"/>
      <c r="T28" s="9"/>
    </row>
    <row r="29" spans="2:20" x14ac:dyDescent="0.25">
      <c r="B29" s="9"/>
      <c r="C29" s="118"/>
      <c r="D29" s="119"/>
      <c r="E29" s="119"/>
      <c r="F29" s="119"/>
      <c r="G29" s="119"/>
      <c r="H29" s="119"/>
      <c r="I29" s="119"/>
      <c r="J29" s="119"/>
      <c r="K29" s="119"/>
      <c r="L29" s="119"/>
      <c r="M29" s="119"/>
      <c r="N29" s="119"/>
      <c r="O29" s="119"/>
      <c r="P29" s="119"/>
      <c r="Q29" s="119"/>
      <c r="R29" s="119"/>
      <c r="S29" s="120"/>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132</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01" t="s">
        <v>280</v>
      </c>
      <c r="D33" s="102"/>
      <c r="E33" s="102"/>
      <c r="F33" s="102"/>
      <c r="G33" s="102"/>
      <c r="H33" s="102"/>
      <c r="I33" s="102"/>
      <c r="J33" s="102"/>
      <c r="K33" s="102"/>
      <c r="L33" s="102"/>
      <c r="M33" s="102"/>
      <c r="N33" s="102"/>
      <c r="O33" s="102"/>
      <c r="P33" s="102"/>
      <c r="Q33" s="102"/>
      <c r="R33" s="102"/>
      <c r="S33" s="103"/>
      <c r="T33" s="9"/>
    </row>
    <row r="34" spans="2:20" x14ac:dyDescent="0.25">
      <c r="B34" s="9"/>
      <c r="C34" s="104"/>
      <c r="D34" s="105"/>
      <c r="E34" s="105"/>
      <c r="F34" s="105"/>
      <c r="G34" s="105"/>
      <c r="H34" s="105"/>
      <c r="I34" s="105"/>
      <c r="J34" s="105"/>
      <c r="K34" s="105"/>
      <c r="L34" s="105"/>
      <c r="M34" s="105"/>
      <c r="N34" s="105"/>
      <c r="O34" s="105"/>
      <c r="P34" s="105"/>
      <c r="Q34" s="105"/>
      <c r="R34" s="105"/>
      <c r="S34" s="106"/>
      <c r="T34" s="9"/>
    </row>
    <row r="35" spans="2:20" x14ac:dyDescent="0.25">
      <c r="B35" s="9"/>
      <c r="C35" s="104"/>
      <c r="D35" s="105"/>
      <c r="E35" s="105"/>
      <c r="F35" s="105"/>
      <c r="G35" s="105"/>
      <c r="H35" s="105"/>
      <c r="I35" s="105"/>
      <c r="J35" s="105"/>
      <c r="K35" s="105"/>
      <c r="L35" s="105"/>
      <c r="M35" s="105"/>
      <c r="N35" s="105"/>
      <c r="O35" s="105"/>
      <c r="P35" s="105"/>
      <c r="Q35" s="105"/>
      <c r="R35" s="105"/>
      <c r="S35" s="106"/>
      <c r="T35" s="9"/>
    </row>
    <row r="36" spans="2:20" x14ac:dyDescent="0.25">
      <c r="B36" s="9"/>
      <c r="C36" s="104"/>
      <c r="D36" s="105"/>
      <c r="E36" s="105"/>
      <c r="F36" s="105"/>
      <c r="G36" s="105"/>
      <c r="H36" s="105"/>
      <c r="I36" s="105"/>
      <c r="J36" s="105"/>
      <c r="K36" s="105"/>
      <c r="L36" s="105"/>
      <c r="M36" s="105"/>
      <c r="N36" s="105"/>
      <c r="O36" s="105"/>
      <c r="P36" s="105"/>
      <c r="Q36" s="105"/>
      <c r="R36" s="105"/>
      <c r="S36" s="106"/>
      <c r="T36" s="9"/>
    </row>
    <row r="37" spans="2:20" ht="7.5" customHeight="1" x14ac:dyDescent="0.25">
      <c r="B37" s="9"/>
      <c r="C37" s="107"/>
      <c r="D37" s="108"/>
      <c r="E37" s="108"/>
      <c r="F37" s="108"/>
      <c r="G37" s="108"/>
      <c r="H37" s="108"/>
      <c r="I37" s="108"/>
      <c r="J37" s="108"/>
      <c r="K37" s="108"/>
      <c r="L37" s="108"/>
      <c r="M37" s="108"/>
      <c r="N37" s="108"/>
      <c r="O37" s="108"/>
      <c r="P37" s="108"/>
      <c r="Q37" s="108"/>
      <c r="R37" s="108"/>
      <c r="S37" s="10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11" t="str">
        <f>IF(F39="","",LOOKUP('Pg5'!F39,Níveis!B55:C58))</f>
        <v/>
      </c>
      <c r="D41" s="102"/>
      <c r="E41" s="102"/>
      <c r="F41" s="102"/>
      <c r="G41" s="102"/>
      <c r="H41" s="102"/>
      <c r="I41" s="102"/>
      <c r="J41" s="102"/>
      <c r="K41" s="102"/>
      <c r="L41" s="102"/>
      <c r="M41" s="102"/>
      <c r="N41" s="102"/>
      <c r="O41" s="102"/>
      <c r="P41" s="102"/>
      <c r="Q41" s="102"/>
      <c r="R41" s="102"/>
      <c r="S41" s="103"/>
      <c r="T41" s="9"/>
    </row>
    <row r="42" spans="2:20" x14ac:dyDescent="0.25">
      <c r="B42" s="9"/>
      <c r="C42" s="110"/>
      <c r="D42" s="105"/>
      <c r="E42" s="105"/>
      <c r="F42" s="105"/>
      <c r="G42" s="105"/>
      <c r="H42" s="105"/>
      <c r="I42" s="105"/>
      <c r="J42" s="105"/>
      <c r="K42" s="105"/>
      <c r="L42" s="105"/>
      <c r="M42" s="105"/>
      <c r="N42" s="105"/>
      <c r="O42" s="105"/>
      <c r="P42" s="105"/>
      <c r="Q42" s="105"/>
      <c r="R42" s="105"/>
      <c r="S42" s="106"/>
      <c r="T42" s="9"/>
    </row>
    <row r="43" spans="2:20" x14ac:dyDescent="0.25">
      <c r="B43" s="9"/>
      <c r="C43" s="107"/>
      <c r="D43" s="108"/>
      <c r="E43" s="108"/>
      <c r="F43" s="108"/>
      <c r="G43" s="108"/>
      <c r="H43" s="108"/>
      <c r="I43" s="108"/>
      <c r="J43" s="108"/>
      <c r="K43" s="108"/>
      <c r="L43" s="108"/>
      <c r="M43" s="108"/>
      <c r="N43" s="108"/>
      <c r="O43" s="108"/>
      <c r="P43" s="108"/>
      <c r="Q43" s="108"/>
      <c r="R43" s="108"/>
      <c r="S43" s="10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2"/>
      <c r="D47" s="113"/>
      <c r="E47" s="113"/>
      <c r="F47" s="113"/>
      <c r="G47" s="113"/>
      <c r="H47" s="113"/>
      <c r="I47" s="113"/>
      <c r="J47" s="113"/>
      <c r="K47" s="113"/>
      <c r="L47" s="113"/>
      <c r="M47" s="113"/>
      <c r="N47" s="113"/>
      <c r="O47" s="113"/>
      <c r="P47" s="113"/>
      <c r="Q47" s="113"/>
      <c r="R47" s="113"/>
      <c r="S47" s="114"/>
      <c r="T47" s="9"/>
    </row>
    <row r="48" spans="2:20" x14ac:dyDescent="0.25">
      <c r="B48" s="9"/>
      <c r="C48" s="115"/>
      <c r="D48" s="116"/>
      <c r="E48" s="116"/>
      <c r="F48" s="116"/>
      <c r="G48" s="116"/>
      <c r="H48" s="116"/>
      <c r="I48" s="116"/>
      <c r="J48" s="116"/>
      <c r="K48" s="116"/>
      <c r="L48" s="116"/>
      <c r="M48" s="116"/>
      <c r="N48" s="116"/>
      <c r="O48" s="116"/>
      <c r="P48" s="116"/>
      <c r="Q48" s="116"/>
      <c r="R48" s="116"/>
      <c r="S48" s="117"/>
      <c r="T48" s="9"/>
    </row>
    <row r="49" spans="2:20" x14ac:dyDescent="0.25">
      <c r="B49" s="9"/>
      <c r="C49" s="115"/>
      <c r="D49" s="116"/>
      <c r="E49" s="116"/>
      <c r="F49" s="116"/>
      <c r="G49" s="116"/>
      <c r="H49" s="116"/>
      <c r="I49" s="116"/>
      <c r="J49" s="116"/>
      <c r="K49" s="116"/>
      <c r="L49" s="116"/>
      <c r="M49" s="116"/>
      <c r="N49" s="116"/>
      <c r="O49" s="116"/>
      <c r="P49" s="116"/>
      <c r="Q49" s="116"/>
      <c r="R49" s="116"/>
      <c r="S49" s="117"/>
      <c r="T49" s="9"/>
    </row>
    <row r="50" spans="2:20" x14ac:dyDescent="0.25">
      <c r="B50" s="9"/>
      <c r="C50" s="115"/>
      <c r="D50" s="116"/>
      <c r="E50" s="116"/>
      <c r="F50" s="116"/>
      <c r="G50" s="116"/>
      <c r="H50" s="116"/>
      <c r="I50" s="116"/>
      <c r="J50" s="116"/>
      <c r="K50" s="116"/>
      <c r="L50" s="116"/>
      <c r="M50" s="116"/>
      <c r="N50" s="116"/>
      <c r="O50" s="116"/>
      <c r="P50" s="116"/>
      <c r="Q50" s="116"/>
      <c r="R50" s="116"/>
      <c r="S50" s="117"/>
      <c r="T50" s="9"/>
    </row>
    <row r="51" spans="2:20" x14ac:dyDescent="0.25">
      <c r="B51" s="9"/>
      <c r="C51" s="115"/>
      <c r="D51" s="116"/>
      <c r="E51" s="116"/>
      <c r="F51" s="116"/>
      <c r="G51" s="116"/>
      <c r="H51" s="116"/>
      <c r="I51" s="116"/>
      <c r="J51" s="116"/>
      <c r="K51" s="116"/>
      <c r="L51" s="116"/>
      <c r="M51" s="116"/>
      <c r="N51" s="116"/>
      <c r="O51" s="116"/>
      <c r="P51" s="116"/>
      <c r="Q51" s="116"/>
      <c r="R51" s="116"/>
      <c r="S51" s="117"/>
      <c r="T51" s="9"/>
    </row>
    <row r="52" spans="2:20" x14ac:dyDescent="0.25">
      <c r="B52" s="9"/>
      <c r="C52" s="118"/>
      <c r="D52" s="119"/>
      <c r="E52" s="119"/>
      <c r="F52" s="119"/>
      <c r="G52" s="119"/>
      <c r="H52" s="119"/>
      <c r="I52" s="119"/>
      <c r="J52" s="119"/>
      <c r="K52" s="119"/>
      <c r="L52" s="119"/>
      <c r="M52" s="119"/>
      <c r="N52" s="119"/>
      <c r="O52" s="119"/>
      <c r="P52" s="119"/>
      <c r="Q52" s="119"/>
      <c r="R52" s="119"/>
      <c r="S52" s="120"/>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133</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01" t="s">
        <v>281</v>
      </c>
      <c r="D56" s="102"/>
      <c r="E56" s="102"/>
      <c r="F56" s="102"/>
      <c r="G56" s="102"/>
      <c r="H56" s="102"/>
      <c r="I56" s="102"/>
      <c r="J56" s="102"/>
      <c r="K56" s="102"/>
      <c r="L56" s="102"/>
      <c r="M56" s="102"/>
      <c r="N56" s="102"/>
      <c r="O56" s="102"/>
      <c r="P56" s="102"/>
      <c r="Q56" s="102"/>
      <c r="R56" s="102"/>
      <c r="S56" s="103"/>
      <c r="T56" s="9"/>
    </row>
    <row r="57" spans="2:20" x14ac:dyDescent="0.25">
      <c r="B57" s="9"/>
      <c r="C57" s="104"/>
      <c r="D57" s="105"/>
      <c r="E57" s="105"/>
      <c r="F57" s="105"/>
      <c r="G57" s="105"/>
      <c r="H57" s="105"/>
      <c r="I57" s="105"/>
      <c r="J57" s="105"/>
      <c r="K57" s="105"/>
      <c r="L57" s="105"/>
      <c r="M57" s="105"/>
      <c r="N57" s="105"/>
      <c r="O57" s="105"/>
      <c r="P57" s="105"/>
      <c r="Q57" s="105"/>
      <c r="R57" s="105"/>
      <c r="S57" s="106"/>
      <c r="T57" s="9"/>
    </row>
    <row r="58" spans="2:20" x14ac:dyDescent="0.25">
      <c r="B58" s="9"/>
      <c r="C58" s="104"/>
      <c r="D58" s="105"/>
      <c r="E58" s="105"/>
      <c r="F58" s="105"/>
      <c r="G58" s="105"/>
      <c r="H58" s="105"/>
      <c r="I58" s="105"/>
      <c r="J58" s="105"/>
      <c r="K58" s="105"/>
      <c r="L58" s="105"/>
      <c r="M58" s="105"/>
      <c r="N58" s="105"/>
      <c r="O58" s="105"/>
      <c r="P58" s="105"/>
      <c r="Q58" s="105"/>
      <c r="R58" s="105"/>
      <c r="S58" s="106"/>
      <c r="T58" s="9"/>
    </row>
    <row r="59" spans="2:20" ht="10.5" customHeight="1" x14ac:dyDescent="0.25">
      <c r="B59" s="9"/>
      <c r="C59" s="133"/>
      <c r="D59" s="108"/>
      <c r="E59" s="108"/>
      <c r="F59" s="108"/>
      <c r="G59" s="108"/>
      <c r="H59" s="108"/>
      <c r="I59" s="108"/>
      <c r="J59" s="108"/>
      <c r="K59" s="108"/>
      <c r="L59" s="108"/>
      <c r="M59" s="108"/>
      <c r="N59" s="108"/>
      <c r="O59" s="108"/>
      <c r="P59" s="108"/>
      <c r="Q59" s="108"/>
      <c r="R59" s="108"/>
      <c r="S59" s="10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1" t="s">
        <v>99</v>
      </c>
      <c r="D61" s="9"/>
      <c r="E61" s="9"/>
      <c r="F61" s="41"/>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1" t="str">
        <f>IF(F61="","",LOOKUP('Pg5'!F61,Níveis!B59:C62))</f>
        <v/>
      </c>
      <c r="D63" s="102"/>
      <c r="E63" s="102"/>
      <c r="F63" s="102"/>
      <c r="G63" s="102"/>
      <c r="H63" s="102"/>
      <c r="I63" s="102"/>
      <c r="J63" s="102"/>
      <c r="K63" s="102"/>
      <c r="L63" s="102"/>
      <c r="M63" s="102"/>
      <c r="N63" s="102"/>
      <c r="O63" s="102"/>
      <c r="P63" s="102"/>
      <c r="Q63" s="102"/>
      <c r="R63" s="102"/>
      <c r="S63" s="103"/>
      <c r="T63" s="9"/>
    </row>
    <row r="64" spans="2:20" x14ac:dyDescent="0.25">
      <c r="B64" s="9"/>
      <c r="C64" s="110"/>
      <c r="D64" s="105"/>
      <c r="E64" s="105"/>
      <c r="F64" s="105"/>
      <c r="G64" s="105"/>
      <c r="H64" s="105"/>
      <c r="I64" s="105"/>
      <c r="J64" s="105"/>
      <c r="K64" s="105"/>
      <c r="L64" s="105"/>
      <c r="M64" s="105"/>
      <c r="N64" s="105"/>
      <c r="O64" s="105"/>
      <c r="P64" s="105"/>
      <c r="Q64" s="105"/>
      <c r="R64" s="105"/>
      <c r="S64" s="106"/>
      <c r="T64" s="9"/>
    </row>
    <row r="65" spans="2:20" x14ac:dyDescent="0.25">
      <c r="B65" s="9"/>
      <c r="C65" s="107"/>
      <c r="D65" s="108"/>
      <c r="E65" s="108"/>
      <c r="F65" s="108"/>
      <c r="G65" s="108"/>
      <c r="H65" s="108"/>
      <c r="I65" s="108"/>
      <c r="J65" s="108"/>
      <c r="K65" s="108"/>
      <c r="L65" s="108"/>
      <c r="M65" s="108"/>
      <c r="N65" s="108"/>
      <c r="O65" s="108"/>
      <c r="P65" s="108"/>
      <c r="Q65" s="108"/>
      <c r="R65" s="108"/>
      <c r="S65" s="10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9" t="s">
        <v>120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112"/>
      <c r="D69" s="113"/>
      <c r="E69" s="113"/>
      <c r="F69" s="113"/>
      <c r="G69" s="113"/>
      <c r="H69" s="113"/>
      <c r="I69" s="113"/>
      <c r="J69" s="113"/>
      <c r="K69" s="113"/>
      <c r="L69" s="113"/>
      <c r="M69" s="113"/>
      <c r="N69" s="113"/>
      <c r="O69" s="113"/>
      <c r="P69" s="113"/>
      <c r="Q69" s="113"/>
      <c r="R69" s="113"/>
      <c r="S69" s="114"/>
      <c r="T69" s="9"/>
    </row>
    <row r="70" spans="2:20" x14ac:dyDescent="0.25">
      <c r="B70" s="9"/>
      <c r="C70" s="115"/>
      <c r="D70" s="116"/>
      <c r="E70" s="116"/>
      <c r="F70" s="116"/>
      <c r="G70" s="116"/>
      <c r="H70" s="116"/>
      <c r="I70" s="116"/>
      <c r="J70" s="116"/>
      <c r="K70" s="116"/>
      <c r="L70" s="116"/>
      <c r="M70" s="116"/>
      <c r="N70" s="116"/>
      <c r="O70" s="116"/>
      <c r="P70" s="116"/>
      <c r="Q70" s="116"/>
      <c r="R70" s="116"/>
      <c r="S70" s="117"/>
      <c r="T70" s="9"/>
    </row>
    <row r="71" spans="2:20" x14ac:dyDescent="0.25">
      <c r="B71" s="9"/>
      <c r="C71" s="115"/>
      <c r="D71" s="116"/>
      <c r="E71" s="116"/>
      <c r="F71" s="116"/>
      <c r="G71" s="116"/>
      <c r="H71" s="116"/>
      <c r="I71" s="116"/>
      <c r="J71" s="116"/>
      <c r="K71" s="116"/>
      <c r="L71" s="116"/>
      <c r="M71" s="116"/>
      <c r="N71" s="116"/>
      <c r="O71" s="116"/>
      <c r="P71" s="116"/>
      <c r="Q71" s="116"/>
      <c r="R71" s="116"/>
      <c r="S71" s="117"/>
      <c r="T71" s="9"/>
    </row>
    <row r="72" spans="2:20" x14ac:dyDescent="0.25">
      <c r="B72" s="9"/>
      <c r="C72" s="115"/>
      <c r="D72" s="116"/>
      <c r="E72" s="116"/>
      <c r="F72" s="116"/>
      <c r="G72" s="116"/>
      <c r="H72" s="116"/>
      <c r="I72" s="116"/>
      <c r="J72" s="116"/>
      <c r="K72" s="116"/>
      <c r="L72" s="116"/>
      <c r="M72" s="116"/>
      <c r="N72" s="116"/>
      <c r="O72" s="116"/>
      <c r="P72" s="116"/>
      <c r="Q72" s="116"/>
      <c r="R72" s="116"/>
      <c r="S72" s="117"/>
      <c r="T72" s="9"/>
    </row>
    <row r="73" spans="2:20" x14ac:dyDescent="0.25">
      <c r="B73" s="9"/>
      <c r="C73" s="115"/>
      <c r="D73" s="116"/>
      <c r="E73" s="116"/>
      <c r="F73" s="116"/>
      <c r="G73" s="116"/>
      <c r="H73" s="116"/>
      <c r="I73" s="116"/>
      <c r="J73" s="116"/>
      <c r="K73" s="116"/>
      <c r="L73" s="116"/>
      <c r="M73" s="116"/>
      <c r="N73" s="116"/>
      <c r="O73" s="116"/>
      <c r="P73" s="116"/>
      <c r="Q73" s="116"/>
      <c r="R73" s="116"/>
      <c r="S73" s="117"/>
      <c r="T73" s="9"/>
    </row>
    <row r="74" spans="2:20" x14ac:dyDescent="0.25">
      <c r="B74" s="9"/>
      <c r="C74" s="118"/>
      <c r="D74" s="119"/>
      <c r="E74" s="119"/>
      <c r="F74" s="119"/>
      <c r="G74" s="119"/>
      <c r="H74" s="119"/>
      <c r="I74" s="119"/>
      <c r="J74" s="119"/>
      <c r="K74" s="119"/>
      <c r="L74" s="119"/>
      <c r="M74" s="119"/>
      <c r="N74" s="119"/>
      <c r="O74" s="119"/>
      <c r="P74" s="119"/>
      <c r="Q74" s="119"/>
      <c r="R74" s="119"/>
      <c r="S74" s="120"/>
      <c r="T74" s="9"/>
    </row>
    <row r="75" spans="2:20" x14ac:dyDescent="0.25">
      <c r="B75" s="9"/>
      <c r="C75" s="40"/>
      <c r="D75" s="40"/>
      <c r="E75" s="40"/>
      <c r="F75" s="40"/>
      <c r="G75" s="40"/>
      <c r="H75" s="40"/>
      <c r="I75" s="40"/>
      <c r="J75" s="40"/>
      <c r="K75" s="40"/>
      <c r="L75" s="40"/>
      <c r="M75" s="40"/>
      <c r="N75" s="40"/>
      <c r="O75" s="40"/>
      <c r="P75" s="40"/>
      <c r="Q75" s="40"/>
      <c r="R75" s="40"/>
      <c r="S75" s="40"/>
      <c r="T75" s="9"/>
    </row>
    <row r="76" spans="2:20" x14ac:dyDescent="0.25">
      <c r="B76" s="9"/>
      <c r="C76" s="122"/>
      <c r="D76" s="122"/>
      <c r="E76" s="122"/>
      <c r="F76" s="122"/>
      <c r="G76" s="122"/>
      <c r="H76" s="122"/>
      <c r="I76" s="122"/>
      <c r="J76" s="122"/>
      <c r="K76" s="9"/>
      <c r="L76" s="122"/>
      <c r="M76" s="122"/>
      <c r="N76" s="122"/>
      <c r="O76" s="122"/>
      <c r="P76" s="122"/>
      <c r="Q76" s="122"/>
      <c r="R76" s="122"/>
      <c r="S76" s="122"/>
      <c r="T76" s="9"/>
    </row>
    <row r="77" spans="2:20" x14ac:dyDescent="0.25">
      <c r="B77" s="36"/>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row r="82" spans="2:20" x14ac:dyDescent="0.25">
      <c r="B82" s="34"/>
      <c r="C82" s="34"/>
      <c r="D82" s="34"/>
      <c r="E82" s="34"/>
      <c r="F82" s="34"/>
      <c r="G82" s="34"/>
      <c r="H82" s="34"/>
      <c r="I82" s="34"/>
      <c r="J82" s="34"/>
      <c r="K82" s="34"/>
      <c r="L82" s="34"/>
      <c r="M82" s="34"/>
      <c r="N82" s="34"/>
      <c r="O82" s="34"/>
      <c r="P82" s="34"/>
      <c r="Q82" s="34"/>
      <c r="R82" s="34"/>
      <c r="S82" s="34"/>
      <c r="T82" s="34"/>
    </row>
    <row r="83" spans="2:20" x14ac:dyDescent="0.25">
      <c r="B83" s="34"/>
      <c r="C83" s="34"/>
      <c r="D83" s="34"/>
      <c r="E83" s="34"/>
      <c r="F83" s="34"/>
      <c r="G83" s="34"/>
      <c r="H83" s="34"/>
      <c r="I83" s="34"/>
      <c r="J83" s="34"/>
      <c r="K83" s="34"/>
      <c r="L83" s="34"/>
      <c r="M83" s="34"/>
      <c r="N83" s="34"/>
      <c r="O83" s="34"/>
      <c r="P83" s="34"/>
      <c r="Q83" s="34"/>
      <c r="R83" s="34"/>
      <c r="S83" s="34"/>
      <c r="T83" s="34"/>
    </row>
  </sheetData>
  <sheetProtection algorithmName="SHA-512" hashValue="nEDkmUAFKoXM2soD4Qi7Pk4V+NxW6sS8Q31aC75mwIt0MAuaJQF01Muqb2R3v28DLGLck7OP8iyLwl0Kv0owFg==" saltValue="JlTqONvqj1zGjvXv7OhCFA==" spinCount="100000" sheet="1" objects="1" scenarios="1"/>
  <mergeCells count="15">
    <mergeCell ref="F2:P3"/>
    <mergeCell ref="F4:P5"/>
    <mergeCell ref="R6:S7"/>
    <mergeCell ref="C47:S52"/>
    <mergeCell ref="C11:S14"/>
    <mergeCell ref="C18:S20"/>
    <mergeCell ref="C24:S29"/>
    <mergeCell ref="C33:S37"/>
    <mergeCell ref="C41:S43"/>
    <mergeCell ref="E6:Q7"/>
    <mergeCell ref="C56:S59"/>
    <mergeCell ref="C63:S65"/>
    <mergeCell ref="C69:S74"/>
    <mergeCell ref="C76:J76"/>
    <mergeCell ref="L76:S76"/>
  </mergeCells>
  <conditionalFormatting sqref="R6">
    <cfRule type="expression" dxfId="6" priority="1">
      <formula>$R$6&lt;&gt;""</formula>
    </cfRule>
  </conditionalFormatting>
  <dataValidations count="3">
    <dataValidation type="list" allowBlank="1" showInputMessage="1" showErrorMessage="1" sqref="F61 F39" xr:uid="{00000000-0002-0000-0500-000000000000}">
      <formula1>"1,2,3,4"</formula1>
    </dataValidation>
    <dataValidation type="list" allowBlank="1" showInputMessage="1" showErrorMessage="1" sqref="F16" xr:uid="{00000000-0002-0000-0500-000001000000}">
      <formula1>"1,2,3,4,5"</formula1>
    </dataValidation>
    <dataValidation type="textLength" operator="lessThan" showInputMessage="1" showErrorMessage="1" sqref="C24:S29" xr:uid="{00000000-0002-0000-05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83"/>
  <sheetViews>
    <sheetView showGridLines="0" zoomScaleNormal="100" zoomScaleSheetLayoutView="100" workbookViewId="0">
      <selection activeCell="C32" sqref="C32:S37"/>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124</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282</v>
      </c>
      <c r="D11" s="129"/>
      <c r="E11" s="129"/>
      <c r="F11" s="129"/>
      <c r="G11" s="129"/>
      <c r="H11" s="129"/>
      <c r="I11" s="129"/>
      <c r="J11" s="129"/>
      <c r="K11" s="129"/>
      <c r="L11" s="129"/>
      <c r="M11" s="129"/>
      <c r="N11" s="129"/>
      <c r="O11" s="129"/>
      <c r="P11" s="129"/>
      <c r="Q11" s="129"/>
      <c r="R11" s="129"/>
      <c r="S11" s="130"/>
      <c r="T11" s="9"/>
    </row>
    <row r="12" spans="2:20" ht="15" customHeight="1" x14ac:dyDescent="0.25">
      <c r="B12" s="9"/>
      <c r="C12" s="104"/>
      <c r="D12" s="131"/>
      <c r="E12" s="131"/>
      <c r="F12" s="131"/>
      <c r="G12" s="131"/>
      <c r="H12" s="131"/>
      <c r="I12" s="131"/>
      <c r="J12" s="131"/>
      <c r="K12" s="131"/>
      <c r="L12" s="131"/>
      <c r="M12" s="131"/>
      <c r="N12" s="131"/>
      <c r="O12" s="131"/>
      <c r="P12" s="131"/>
      <c r="Q12" s="131"/>
      <c r="R12" s="131"/>
      <c r="S12" s="132"/>
      <c r="T12" s="9"/>
    </row>
    <row r="13" spans="2:20" ht="15" customHeight="1" x14ac:dyDescent="0.25">
      <c r="B13" s="9"/>
      <c r="C13" s="133"/>
      <c r="D13" s="134"/>
      <c r="E13" s="134"/>
      <c r="F13" s="134"/>
      <c r="G13" s="134"/>
      <c r="H13" s="134"/>
      <c r="I13" s="134"/>
      <c r="J13" s="134"/>
      <c r="K13" s="134"/>
      <c r="L13" s="134"/>
      <c r="M13" s="134"/>
      <c r="N13" s="134"/>
      <c r="O13" s="134"/>
      <c r="P13" s="134"/>
      <c r="Q13" s="134"/>
      <c r="R13" s="134"/>
      <c r="S13" s="135"/>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11" t="str">
        <f>IF(F15="","",LOOKUP('Pg6'!F15,Níveis!B63:C66))</f>
        <v/>
      </c>
      <c r="D17" s="102"/>
      <c r="E17" s="102"/>
      <c r="F17" s="102"/>
      <c r="G17" s="102"/>
      <c r="H17" s="102"/>
      <c r="I17" s="102"/>
      <c r="J17" s="102"/>
      <c r="K17" s="102"/>
      <c r="L17" s="102"/>
      <c r="M17" s="102"/>
      <c r="N17" s="102"/>
      <c r="O17" s="102"/>
      <c r="P17" s="102"/>
      <c r="Q17" s="102"/>
      <c r="R17" s="102"/>
      <c r="S17" s="103"/>
      <c r="T17" s="9"/>
    </row>
    <row r="18" spans="2:20" x14ac:dyDescent="0.25">
      <c r="B18" s="9"/>
      <c r="C18" s="110"/>
      <c r="D18" s="105"/>
      <c r="E18" s="105"/>
      <c r="F18" s="105"/>
      <c r="G18" s="105"/>
      <c r="H18" s="105"/>
      <c r="I18" s="105"/>
      <c r="J18" s="105"/>
      <c r="K18" s="105"/>
      <c r="L18" s="105"/>
      <c r="M18" s="105"/>
      <c r="N18" s="105"/>
      <c r="O18" s="105"/>
      <c r="P18" s="105"/>
      <c r="Q18" s="105"/>
      <c r="R18" s="105"/>
      <c r="S18" s="106"/>
      <c r="T18" s="9"/>
    </row>
    <row r="19" spans="2:20" x14ac:dyDescent="0.25">
      <c r="B19" s="9"/>
      <c r="C19" s="107"/>
      <c r="D19" s="108"/>
      <c r="E19" s="108"/>
      <c r="F19" s="108"/>
      <c r="G19" s="108"/>
      <c r="H19" s="108"/>
      <c r="I19" s="108"/>
      <c r="J19" s="108"/>
      <c r="K19" s="108"/>
      <c r="L19" s="108"/>
      <c r="M19" s="108"/>
      <c r="N19" s="108"/>
      <c r="O19" s="108"/>
      <c r="P19" s="108"/>
      <c r="Q19" s="108"/>
      <c r="R19" s="108"/>
      <c r="S19" s="10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2"/>
      <c r="D23" s="113"/>
      <c r="E23" s="113"/>
      <c r="F23" s="113"/>
      <c r="G23" s="113"/>
      <c r="H23" s="113"/>
      <c r="I23" s="113"/>
      <c r="J23" s="113"/>
      <c r="K23" s="113"/>
      <c r="L23" s="113"/>
      <c r="M23" s="113"/>
      <c r="N23" s="113"/>
      <c r="O23" s="113"/>
      <c r="P23" s="113"/>
      <c r="Q23" s="113"/>
      <c r="R23" s="113"/>
      <c r="S23" s="114"/>
      <c r="T23" s="9"/>
    </row>
    <row r="24" spans="2:20" x14ac:dyDescent="0.25">
      <c r="B24" s="9"/>
      <c r="C24" s="115"/>
      <c r="D24" s="116"/>
      <c r="E24" s="116"/>
      <c r="F24" s="116"/>
      <c r="G24" s="116"/>
      <c r="H24" s="116"/>
      <c r="I24" s="116"/>
      <c r="J24" s="116"/>
      <c r="K24" s="116"/>
      <c r="L24" s="116"/>
      <c r="M24" s="116"/>
      <c r="N24" s="116"/>
      <c r="O24" s="116"/>
      <c r="P24" s="116"/>
      <c r="Q24" s="116"/>
      <c r="R24" s="116"/>
      <c r="S24" s="117"/>
      <c r="T24" s="9"/>
    </row>
    <row r="25" spans="2:20" ht="15" customHeight="1" x14ac:dyDescent="0.25">
      <c r="B25" s="9"/>
      <c r="C25" s="115"/>
      <c r="D25" s="116"/>
      <c r="E25" s="116"/>
      <c r="F25" s="116"/>
      <c r="G25" s="116"/>
      <c r="H25" s="116"/>
      <c r="I25" s="116"/>
      <c r="J25" s="116"/>
      <c r="K25" s="116"/>
      <c r="L25" s="116"/>
      <c r="M25" s="116"/>
      <c r="N25" s="116"/>
      <c r="O25" s="116"/>
      <c r="P25" s="116"/>
      <c r="Q25" s="116"/>
      <c r="R25" s="116"/>
      <c r="S25" s="117"/>
      <c r="T25" s="9"/>
    </row>
    <row r="26" spans="2:20"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5"/>
      <c r="D27" s="116"/>
      <c r="E27" s="116"/>
      <c r="F27" s="116"/>
      <c r="G27" s="116"/>
      <c r="H27" s="116"/>
      <c r="I27" s="116"/>
      <c r="J27" s="116"/>
      <c r="K27" s="116"/>
      <c r="L27" s="116"/>
      <c r="M27" s="116"/>
      <c r="N27" s="116"/>
      <c r="O27" s="116"/>
      <c r="P27" s="116"/>
      <c r="Q27" s="116"/>
      <c r="R27" s="116"/>
      <c r="S27" s="117"/>
      <c r="T27" s="9"/>
    </row>
    <row r="28" spans="2:20" x14ac:dyDescent="0.25">
      <c r="B28" s="9"/>
      <c r="C28" s="118"/>
      <c r="D28" s="119"/>
      <c r="E28" s="119"/>
      <c r="F28" s="119"/>
      <c r="G28" s="119"/>
      <c r="H28" s="119"/>
      <c r="I28" s="119"/>
      <c r="J28" s="119"/>
      <c r="K28" s="119"/>
      <c r="L28" s="119"/>
      <c r="M28" s="119"/>
      <c r="N28" s="119"/>
      <c r="O28" s="119"/>
      <c r="P28" s="119"/>
      <c r="Q28" s="119"/>
      <c r="R28" s="119"/>
      <c r="S28" s="120"/>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125</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01" t="s">
        <v>283</v>
      </c>
      <c r="D32" s="102"/>
      <c r="E32" s="102"/>
      <c r="F32" s="102"/>
      <c r="G32" s="102"/>
      <c r="H32" s="102"/>
      <c r="I32" s="102"/>
      <c r="J32" s="102"/>
      <c r="K32" s="102"/>
      <c r="L32" s="102"/>
      <c r="M32" s="102"/>
      <c r="N32" s="102"/>
      <c r="O32" s="102"/>
      <c r="P32" s="102"/>
      <c r="Q32" s="102"/>
      <c r="R32" s="102"/>
      <c r="S32" s="103"/>
      <c r="T32" s="9"/>
    </row>
    <row r="33" spans="2:20" x14ac:dyDescent="0.25">
      <c r="B33" s="9"/>
      <c r="C33" s="104"/>
      <c r="D33" s="105"/>
      <c r="E33" s="105"/>
      <c r="F33" s="105"/>
      <c r="G33" s="105"/>
      <c r="H33" s="105"/>
      <c r="I33" s="105"/>
      <c r="J33" s="105"/>
      <c r="K33" s="105"/>
      <c r="L33" s="105"/>
      <c r="M33" s="105"/>
      <c r="N33" s="105"/>
      <c r="O33" s="105"/>
      <c r="P33" s="105"/>
      <c r="Q33" s="105"/>
      <c r="R33" s="105"/>
      <c r="S33" s="106"/>
      <c r="T33" s="9"/>
    </row>
    <row r="34" spans="2:20" x14ac:dyDescent="0.25">
      <c r="B34" s="9"/>
      <c r="C34" s="104"/>
      <c r="D34" s="105"/>
      <c r="E34" s="105"/>
      <c r="F34" s="105"/>
      <c r="G34" s="105"/>
      <c r="H34" s="105"/>
      <c r="I34" s="105"/>
      <c r="J34" s="105"/>
      <c r="K34" s="105"/>
      <c r="L34" s="105"/>
      <c r="M34" s="105"/>
      <c r="N34" s="105"/>
      <c r="O34" s="105"/>
      <c r="P34" s="105"/>
      <c r="Q34" s="105"/>
      <c r="R34" s="105"/>
      <c r="S34" s="106"/>
      <c r="T34" s="9"/>
    </row>
    <row r="35" spans="2:20" x14ac:dyDescent="0.25">
      <c r="B35" s="9"/>
      <c r="C35" s="104"/>
      <c r="D35" s="105"/>
      <c r="E35" s="105"/>
      <c r="F35" s="105"/>
      <c r="G35" s="105"/>
      <c r="H35" s="105"/>
      <c r="I35" s="105"/>
      <c r="J35" s="105"/>
      <c r="K35" s="105"/>
      <c r="L35" s="105"/>
      <c r="M35" s="105"/>
      <c r="N35" s="105"/>
      <c r="O35" s="105"/>
      <c r="P35" s="105"/>
      <c r="Q35" s="105"/>
      <c r="R35" s="105"/>
      <c r="S35" s="106"/>
      <c r="T35" s="9"/>
    </row>
    <row r="36" spans="2:20" x14ac:dyDescent="0.25">
      <c r="B36" s="9"/>
      <c r="C36" s="104"/>
      <c r="D36" s="105"/>
      <c r="E36" s="105"/>
      <c r="F36" s="105"/>
      <c r="G36" s="105"/>
      <c r="H36" s="105"/>
      <c r="I36" s="105"/>
      <c r="J36" s="105"/>
      <c r="K36" s="105"/>
      <c r="L36" s="105"/>
      <c r="M36" s="105"/>
      <c r="N36" s="105"/>
      <c r="O36" s="105"/>
      <c r="P36" s="105"/>
      <c r="Q36" s="105"/>
      <c r="R36" s="105"/>
      <c r="S36" s="106"/>
      <c r="T36" s="9"/>
    </row>
    <row r="37" spans="2:20" ht="6.75" customHeight="1" x14ac:dyDescent="0.25">
      <c r="B37" s="9"/>
      <c r="C37" s="107"/>
      <c r="D37" s="108"/>
      <c r="E37" s="108"/>
      <c r="F37" s="108"/>
      <c r="G37" s="108"/>
      <c r="H37" s="108"/>
      <c r="I37" s="108"/>
      <c r="J37" s="108"/>
      <c r="K37" s="108"/>
      <c r="L37" s="108"/>
      <c r="M37" s="108"/>
      <c r="N37" s="108"/>
      <c r="O37" s="108"/>
      <c r="P37" s="108"/>
      <c r="Q37" s="108"/>
      <c r="R37" s="108"/>
      <c r="S37" s="10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11" t="str">
        <f>IF(F39="","",LOOKUP('Pg6'!F39,Níveis!B6:C71))</f>
        <v/>
      </c>
      <c r="D41" s="102"/>
      <c r="E41" s="102"/>
      <c r="F41" s="102"/>
      <c r="G41" s="102"/>
      <c r="H41" s="102"/>
      <c r="I41" s="102"/>
      <c r="J41" s="102"/>
      <c r="K41" s="102"/>
      <c r="L41" s="102"/>
      <c r="M41" s="102"/>
      <c r="N41" s="102"/>
      <c r="O41" s="102"/>
      <c r="P41" s="102"/>
      <c r="Q41" s="102"/>
      <c r="R41" s="102"/>
      <c r="S41" s="103"/>
      <c r="T41" s="9"/>
    </row>
    <row r="42" spans="2:20" x14ac:dyDescent="0.25">
      <c r="B42" s="9"/>
      <c r="C42" s="110"/>
      <c r="D42" s="105"/>
      <c r="E42" s="105"/>
      <c r="F42" s="105"/>
      <c r="G42" s="105"/>
      <c r="H42" s="105"/>
      <c r="I42" s="105"/>
      <c r="J42" s="105"/>
      <c r="K42" s="105"/>
      <c r="L42" s="105"/>
      <c r="M42" s="105"/>
      <c r="N42" s="105"/>
      <c r="O42" s="105"/>
      <c r="P42" s="105"/>
      <c r="Q42" s="105"/>
      <c r="R42" s="105"/>
      <c r="S42" s="106"/>
      <c r="T42" s="9"/>
    </row>
    <row r="43" spans="2:20" x14ac:dyDescent="0.25">
      <c r="B43" s="9"/>
      <c r="C43" s="107"/>
      <c r="D43" s="108"/>
      <c r="E43" s="108"/>
      <c r="F43" s="108"/>
      <c r="G43" s="108"/>
      <c r="H43" s="108"/>
      <c r="I43" s="108"/>
      <c r="J43" s="108"/>
      <c r="K43" s="108"/>
      <c r="L43" s="108"/>
      <c r="M43" s="108"/>
      <c r="N43" s="108"/>
      <c r="O43" s="108"/>
      <c r="P43" s="108"/>
      <c r="Q43" s="108"/>
      <c r="R43" s="108"/>
      <c r="S43" s="10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2"/>
      <c r="D47" s="113"/>
      <c r="E47" s="113"/>
      <c r="F47" s="113"/>
      <c r="G47" s="113"/>
      <c r="H47" s="113"/>
      <c r="I47" s="113"/>
      <c r="J47" s="113"/>
      <c r="K47" s="113"/>
      <c r="L47" s="113"/>
      <c r="M47" s="113"/>
      <c r="N47" s="113"/>
      <c r="O47" s="113"/>
      <c r="P47" s="113"/>
      <c r="Q47" s="113"/>
      <c r="R47" s="113"/>
      <c r="S47" s="114"/>
      <c r="T47" s="9"/>
    </row>
    <row r="48" spans="2:20" x14ac:dyDescent="0.25">
      <c r="B48" s="9"/>
      <c r="C48" s="115"/>
      <c r="D48" s="116"/>
      <c r="E48" s="116"/>
      <c r="F48" s="116"/>
      <c r="G48" s="116"/>
      <c r="H48" s="116"/>
      <c r="I48" s="116"/>
      <c r="J48" s="116"/>
      <c r="K48" s="116"/>
      <c r="L48" s="116"/>
      <c r="M48" s="116"/>
      <c r="N48" s="116"/>
      <c r="O48" s="116"/>
      <c r="P48" s="116"/>
      <c r="Q48" s="116"/>
      <c r="R48" s="116"/>
      <c r="S48" s="117"/>
      <c r="T48" s="9"/>
    </row>
    <row r="49" spans="2:20" x14ac:dyDescent="0.25">
      <c r="B49" s="9"/>
      <c r="C49" s="115"/>
      <c r="D49" s="116"/>
      <c r="E49" s="116"/>
      <c r="F49" s="116"/>
      <c r="G49" s="116"/>
      <c r="H49" s="116"/>
      <c r="I49" s="116"/>
      <c r="J49" s="116"/>
      <c r="K49" s="116"/>
      <c r="L49" s="116"/>
      <c r="M49" s="116"/>
      <c r="N49" s="116"/>
      <c r="O49" s="116"/>
      <c r="P49" s="116"/>
      <c r="Q49" s="116"/>
      <c r="R49" s="116"/>
      <c r="S49" s="117"/>
      <c r="T49" s="9"/>
    </row>
    <row r="50" spans="2:20" x14ac:dyDescent="0.25">
      <c r="B50" s="9"/>
      <c r="C50" s="115"/>
      <c r="D50" s="116"/>
      <c r="E50" s="116"/>
      <c r="F50" s="116"/>
      <c r="G50" s="116"/>
      <c r="H50" s="116"/>
      <c r="I50" s="116"/>
      <c r="J50" s="116"/>
      <c r="K50" s="116"/>
      <c r="L50" s="116"/>
      <c r="M50" s="116"/>
      <c r="N50" s="116"/>
      <c r="O50" s="116"/>
      <c r="P50" s="116"/>
      <c r="Q50" s="116"/>
      <c r="R50" s="116"/>
      <c r="S50" s="117"/>
      <c r="T50" s="9"/>
    </row>
    <row r="51" spans="2:20" x14ac:dyDescent="0.25">
      <c r="B51" s="9"/>
      <c r="C51" s="115"/>
      <c r="D51" s="116"/>
      <c r="E51" s="116"/>
      <c r="F51" s="116"/>
      <c r="G51" s="116"/>
      <c r="H51" s="116"/>
      <c r="I51" s="116"/>
      <c r="J51" s="116"/>
      <c r="K51" s="116"/>
      <c r="L51" s="116"/>
      <c r="M51" s="116"/>
      <c r="N51" s="116"/>
      <c r="O51" s="116"/>
      <c r="P51" s="116"/>
      <c r="Q51" s="116"/>
      <c r="R51" s="116"/>
      <c r="S51" s="117"/>
      <c r="T51" s="9"/>
    </row>
    <row r="52" spans="2:20" x14ac:dyDescent="0.25">
      <c r="B52" s="9"/>
      <c r="C52" s="118"/>
      <c r="D52" s="119"/>
      <c r="E52" s="119"/>
      <c r="F52" s="119"/>
      <c r="G52" s="119"/>
      <c r="H52" s="119"/>
      <c r="I52" s="119"/>
      <c r="J52" s="119"/>
      <c r="K52" s="119"/>
      <c r="L52" s="119"/>
      <c r="M52" s="119"/>
      <c r="N52" s="119"/>
      <c r="O52" s="119"/>
      <c r="P52" s="119"/>
      <c r="Q52" s="119"/>
      <c r="R52" s="119"/>
      <c r="S52" s="120"/>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284</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01" t="s">
        <v>285</v>
      </c>
      <c r="D56" s="102"/>
      <c r="E56" s="102"/>
      <c r="F56" s="102"/>
      <c r="G56" s="102"/>
      <c r="H56" s="102"/>
      <c r="I56" s="102"/>
      <c r="J56" s="102"/>
      <c r="K56" s="102"/>
      <c r="L56" s="102"/>
      <c r="M56" s="102"/>
      <c r="N56" s="102"/>
      <c r="O56" s="102"/>
      <c r="P56" s="102"/>
      <c r="Q56" s="102"/>
      <c r="R56" s="102"/>
      <c r="S56" s="103"/>
      <c r="T56" s="9"/>
    </row>
    <row r="57" spans="2:20" x14ac:dyDescent="0.25">
      <c r="B57" s="9"/>
      <c r="C57" s="104"/>
      <c r="D57" s="105"/>
      <c r="E57" s="105"/>
      <c r="F57" s="105"/>
      <c r="G57" s="105"/>
      <c r="H57" s="105"/>
      <c r="I57" s="105"/>
      <c r="J57" s="105"/>
      <c r="K57" s="105"/>
      <c r="L57" s="105"/>
      <c r="M57" s="105"/>
      <c r="N57" s="105"/>
      <c r="O57" s="105"/>
      <c r="P57" s="105"/>
      <c r="Q57" s="105"/>
      <c r="R57" s="105"/>
      <c r="S57" s="106"/>
      <c r="T57" s="9"/>
    </row>
    <row r="58" spans="2:20" x14ac:dyDescent="0.25">
      <c r="B58" s="9"/>
      <c r="C58" s="104"/>
      <c r="D58" s="105"/>
      <c r="E58" s="105"/>
      <c r="F58" s="105"/>
      <c r="G58" s="105"/>
      <c r="H58" s="105"/>
      <c r="I58" s="105"/>
      <c r="J58" s="105"/>
      <c r="K58" s="105"/>
      <c r="L58" s="105"/>
      <c r="M58" s="105"/>
      <c r="N58" s="105"/>
      <c r="O58" s="105"/>
      <c r="P58" s="105"/>
      <c r="Q58" s="105"/>
      <c r="R58" s="105"/>
      <c r="S58" s="106"/>
      <c r="T58" s="9"/>
    </row>
    <row r="59" spans="2:20" ht="9" customHeight="1" x14ac:dyDescent="0.25">
      <c r="B59" s="9"/>
      <c r="C59" s="133"/>
      <c r="D59" s="108"/>
      <c r="E59" s="108"/>
      <c r="F59" s="108"/>
      <c r="G59" s="108"/>
      <c r="H59" s="108"/>
      <c r="I59" s="108"/>
      <c r="J59" s="108"/>
      <c r="K59" s="108"/>
      <c r="L59" s="108"/>
      <c r="M59" s="108"/>
      <c r="N59" s="108"/>
      <c r="O59" s="108"/>
      <c r="P59" s="108"/>
      <c r="Q59" s="108"/>
      <c r="R59" s="108"/>
      <c r="S59" s="10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1" t="s">
        <v>99</v>
      </c>
      <c r="D61" s="9"/>
      <c r="E61" s="9"/>
      <c r="F61" s="41"/>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1" t="str">
        <f>IF(F61="","",LOOKUP('Pg6'!F61,Níveis!B72:C74))</f>
        <v/>
      </c>
      <c r="D63" s="102"/>
      <c r="E63" s="102"/>
      <c r="F63" s="102"/>
      <c r="G63" s="102"/>
      <c r="H63" s="102"/>
      <c r="I63" s="102"/>
      <c r="J63" s="102"/>
      <c r="K63" s="102"/>
      <c r="L63" s="102"/>
      <c r="M63" s="102"/>
      <c r="N63" s="102"/>
      <c r="O63" s="102"/>
      <c r="P63" s="102"/>
      <c r="Q63" s="102"/>
      <c r="R63" s="102"/>
      <c r="S63" s="103"/>
      <c r="T63" s="9"/>
    </row>
    <row r="64" spans="2:20" x14ac:dyDescent="0.25">
      <c r="B64" s="9"/>
      <c r="C64" s="110"/>
      <c r="D64" s="105"/>
      <c r="E64" s="105"/>
      <c r="F64" s="105"/>
      <c r="G64" s="105"/>
      <c r="H64" s="105"/>
      <c r="I64" s="105"/>
      <c r="J64" s="105"/>
      <c r="K64" s="105"/>
      <c r="L64" s="105"/>
      <c r="M64" s="105"/>
      <c r="N64" s="105"/>
      <c r="O64" s="105"/>
      <c r="P64" s="105"/>
      <c r="Q64" s="105"/>
      <c r="R64" s="105"/>
      <c r="S64" s="106"/>
      <c r="T64" s="9"/>
    </row>
    <row r="65" spans="2:20" x14ac:dyDescent="0.25">
      <c r="B65" s="9"/>
      <c r="C65" s="107"/>
      <c r="D65" s="108"/>
      <c r="E65" s="108"/>
      <c r="F65" s="108"/>
      <c r="G65" s="108"/>
      <c r="H65" s="108"/>
      <c r="I65" s="108"/>
      <c r="J65" s="108"/>
      <c r="K65" s="108"/>
      <c r="L65" s="108"/>
      <c r="M65" s="108"/>
      <c r="N65" s="108"/>
      <c r="O65" s="108"/>
      <c r="P65" s="108"/>
      <c r="Q65" s="108"/>
      <c r="R65" s="108"/>
      <c r="S65" s="10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9" t="s">
        <v>120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112"/>
      <c r="D69" s="113"/>
      <c r="E69" s="113"/>
      <c r="F69" s="113"/>
      <c r="G69" s="113"/>
      <c r="H69" s="113"/>
      <c r="I69" s="113"/>
      <c r="J69" s="113"/>
      <c r="K69" s="113"/>
      <c r="L69" s="113"/>
      <c r="M69" s="113"/>
      <c r="N69" s="113"/>
      <c r="O69" s="113"/>
      <c r="P69" s="113"/>
      <c r="Q69" s="113"/>
      <c r="R69" s="113"/>
      <c r="S69" s="114"/>
      <c r="T69" s="9"/>
    </row>
    <row r="70" spans="2:20" x14ac:dyDescent="0.25">
      <c r="B70" s="9"/>
      <c r="C70" s="115"/>
      <c r="D70" s="116"/>
      <c r="E70" s="116"/>
      <c r="F70" s="116"/>
      <c r="G70" s="116"/>
      <c r="H70" s="116"/>
      <c r="I70" s="116"/>
      <c r="J70" s="116"/>
      <c r="K70" s="116"/>
      <c r="L70" s="116"/>
      <c r="M70" s="116"/>
      <c r="N70" s="116"/>
      <c r="O70" s="116"/>
      <c r="P70" s="116"/>
      <c r="Q70" s="116"/>
      <c r="R70" s="116"/>
      <c r="S70" s="117"/>
      <c r="T70" s="9"/>
    </row>
    <row r="71" spans="2:20" x14ac:dyDescent="0.25">
      <c r="B71" s="9"/>
      <c r="C71" s="115"/>
      <c r="D71" s="116"/>
      <c r="E71" s="116"/>
      <c r="F71" s="116"/>
      <c r="G71" s="116"/>
      <c r="H71" s="116"/>
      <c r="I71" s="116"/>
      <c r="J71" s="116"/>
      <c r="K71" s="116"/>
      <c r="L71" s="116"/>
      <c r="M71" s="116"/>
      <c r="N71" s="116"/>
      <c r="O71" s="116"/>
      <c r="P71" s="116"/>
      <c r="Q71" s="116"/>
      <c r="R71" s="116"/>
      <c r="S71" s="117"/>
      <c r="T71" s="9"/>
    </row>
    <row r="72" spans="2:20" x14ac:dyDescent="0.25">
      <c r="B72" s="9"/>
      <c r="C72" s="115"/>
      <c r="D72" s="116"/>
      <c r="E72" s="116"/>
      <c r="F72" s="116"/>
      <c r="G72" s="116"/>
      <c r="H72" s="116"/>
      <c r="I72" s="116"/>
      <c r="J72" s="116"/>
      <c r="K72" s="116"/>
      <c r="L72" s="116"/>
      <c r="M72" s="116"/>
      <c r="N72" s="116"/>
      <c r="O72" s="116"/>
      <c r="P72" s="116"/>
      <c r="Q72" s="116"/>
      <c r="R72" s="116"/>
      <c r="S72" s="117"/>
      <c r="T72" s="9"/>
    </row>
    <row r="73" spans="2:20" x14ac:dyDescent="0.25">
      <c r="B73" s="9"/>
      <c r="C73" s="115"/>
      <c r="D73" s="116"/>
      <c r="E73" s="116"/>
      <c r="F73" s="116"/>
      <c r="G73" s="116"/>
      <c r="H73" s="116"/>
      <c r="I73" s="116"/>
      <c r="J73" s="116"/>
      <c r="K73" s="116"/>
      <c r="L73" s="116"/>
      <c r="M73" s="116"/>
      <c r="N73" s="116"/>
      <c r="O73" s="116"/>
      <c r="P73" s="116"/>
      <c r="Q73" s="116"/>
      <c r="R73" s="116"/>
      <c r="S73" s="117"/>
      <c r="T73" s="9"/>
    </row>
    <row r="74" spans="2:20" x14ac:dyDescent="0.25">
      <c r="B74" s="9"/>
      <c r="C74" s="118"/>
      <c r="D74" s="119"/>
      <c r="E74" s="119"/>
      <c r="F74" s="119"/>
      <c r="G74" s="119"/>
      <c r="H74" s="119"/>
      <c r="I74" s="119"/>
      <c r="J74" s="119"/>
      <c r="K74" s="119"/>
      <c r="L74" s="119"/>
      <c r="M74" s="119"/>
      <c r="N74" s="119"/>
      <c r="O74" s="119"/>
      <c r="P74" s="119"/>
      <c r="Q74" s="119"/>
      <c r="R74" s="119"/>
      <c r="S74" s="120"/>
      <c r="T74" s="9"/>
    </row>
    <row r="75" spans="2:20" x14ac:dyDescent="0.25">
      <c r="B75" s="9"/>
      <c r="C75" s="40"/>
      <c r="D75" s="40"/>
      <c r="E75" s="40"/>
      <c r="F75" s="40"/>
      <c r="G75" s="40"/>
      <c r="H75" s="40"/>
      <c r="I75" s="40"/>
      <c r="J75" s="40"/>
      <c r="K75" s="40"/>
      <c r="L75" s="40"/>
      <c r="M75" s="40"/>
      <c r="N75" s="40"/>
      <c r="O75" s="40"/>
      <c r="P75" s="40"/>
      <c r="Q75" s="40"/>
      <c r="R75" s="40"/>
      <c r="S75" s="40"/>
      <c r="T75" s="9"/>
    </row>
    <row r="76" spans="2:20" x14ac:dyDescent="0.25">
      <c r="B76" s="9"/>
      <c r="C76" s="122"/>
      <c r="D76" s="122"/>
      <c r="E76" s="122"/>
      <c r="F76" s="122"/>
      <c r="G76" s="122"/>
      <c r="H76" s="122"/>
      <c r="I76" s="122"/>
      <c r="J76" s="122"/>
      <c r="K76" s="9"/>
      <c r="L76" s="122"/>
      <c r="M76" s="122"/>
      <c r="N76" s="122"/>
      <c r="O76" s="122"/>
      <c r="P76" s="122"/>
      <c r="Q76" s="122"/>
      <c r="R76" s="122"/>
      <c r="S76" s="122"/>
      <c r="T76" s="9"/>
    </row>
    <row r="77" spans="2:20" x14ac:dyDescent="0.25">
      <c r="B77" s="36"/>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row r="82" spans="2:20" x14ac:dyDescent="0.25">
      <c r="B82" s="34"/>
      <c r="C82" s="34"/>
      <c r="D82" s="34"/>
      <c r="E82" s="34"/>
      <c r="F82" s="34"/>
      <c r="G82" s="34"/>
      <c r="H82" s="34"/>
      <c r="I82" s="34"/>
      <c r="J82" s="34"/>
      <c r="K82" s="34"/>
      <c r="L82" s="34"/>
      <c r="M82" s="34"/>
      <c r="N82" s="34"/>
      <c r="O82" s="34"/>
      <c r="P82" s="34"/>
      <c r="Q82" s="34"/>
      <c r="R82" s="34"/>
      <c r="S82" s="34"/>
      <c r="T82" s="34"/>
    </row>
    <row r="83" spans="2:20" x14ac:dyDescent="0.25">
      <c r="B83" s="34"/>
      <c r="C83" s="34"/>
      <c r="D83" s="34"/>
      <c r="E83" s="34"/>
      <c r="F83" s="34"/>
      <c r="G83" s="34"/>
      <c r="H83" s="34"/>
      <c r="I83" s="34"/>
      <c r="J83" s="34"/>
      <c r="K83" s="34"/>
      <c r="L83" s="34"/>
      <c r="M83" s="34"/>
      <c r="N83" s="34"/>
      <c r="O83" s="34"/>
      <c r="P83" s="34"/>
      <c r="Q83" s="34"/>
      <c r="R83" s="34"/>
      <c r="S83" s="34"/>
      <c r="T83" s="34"/>
    </row>
  </sheetData>
  <sheetProtection algorithmName="SHA-512" hashValue="FA5fQxBRSTHM3nFjywED927pE0jjWoZUIcygOvLXQ57euAwc9Bx5J5+NEMy5XUu8dwFLYbTdpn/WlEyXEstbNQ==" saltValue="SlcjprIUjQp3FMLXvurlGw==" spinCount="100000" sheet="1" objects="1" scenarios="1"/>
  <mergeCells count="15">
    <mergeCell ref="C17:S19"/>
    <mergeCell ref="C23:S28"/>
    <mergeCell ref="C32:S37"/>
    <mergeCell ref="C41:S43"/>
    <mergeCell ref="F2:P3"/>
    <mergeCell ref="F4:P5"/>
    <mergeCell ref="R6:S7"/>
    <mergeCell ref="C11:S13"/>
    <mergeCell ref="E6:Q7"/>
    <mergeCell ref="C47:S52"/>
    <mergeCell ref="C56:S59"/>
    <mergeCell ref="C63:S65"/>
    <mergeCell ref="C69:S74"/>
    <mergeCell ref="C76:J76"/>
    <mergeCell ref="L76:S76"/>
  </mergeCells>
  <conditionalFormatting sqref="R6">
    <cfRule type="expression" dxfId="5" priority="1">
      <formula>$R$6&lt;&gt;""</formula>
    </cfRule>
  </conditionalFormatting>
  <dataValidations count="4">
    <dataValidation type="list" allowBlank="1" showInputMessage="1" showErrorMessage="1" sqref="F61" xr:uid="{00000000-0002-0000-0600-000000000000}">
      <formula1>"1,2,3"</formula1>
    </dataValidation>
    <dataValidation type="list" allowBlank="1" showInputMessage="1" showErrorMessage="1" sqref="F15" xr:uid="{00000000-0002-0000-0600-000001000000}">
      <formula1>"1,2,3,4"</formula1>
    </dataValidation>
    <dataValidation type="list" allowBlank="1" showInputMessage="1" showErrorMessage="1" sqref="F39" xr:uid="{00000000-0002-0000-0600-000002000000}">
      <formula1>"1,2,3,4,5"</formula1>
    </dataValidation>
    <dataValidation type="textLength" operator="lessThan" showInputMessage="1" showErrorMessage="1" sqref="C23:S28" xr:uid="{00000000-0002-0000-06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80"/>
  <sheetViews>
    <sheetView showGridLines="0" zoomScaleNormal="100" zoomScaleSheetLayoutView="100" workbookViewId="0">
      <selection activeCell="F15" sqref="F1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127</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286</v>
      </c>
      <c r="D11" s="129"/>
      <c r="E11" s="129"/>
      <c r="F11" s="129"/>
      <c r="G11" s="129"/>
      <c r="H11" s="129"/>
      <c r="I11" s="129"/>
      <c r="J11" s="129"/>
      <c r="K11" s="129"/>
      <c r="L11" s="129"/>
      <c r="M11" s="129"/>
      <c r="N11" s="129"/>
      <c r="O11" s="129"/>
      <c r="P11" s="129"/>
      <c r="Q11" s="129"/>
      <c r="R11" s="129"/>
      <c r="S11" s="130"/>
      <c r="T11" s="9"/>
    </row>
    <row r="12" spans="2:20" ht="15" customHeight="1" x14ac:dyDescent="0.25">
      <c r="B12" s="9"/>
      <c r="C12" s="104"/>
      <c r="D12" s="131"/>
      <c r="E12" s="131"/>
      <c r="F12" s="131"/>
      <c r="G12" s="131"/>
      <c r="H12" s="131"/>
      <c r="I12" s="131"/>
      <c r="J12" s="131"/>
      <c r="K12" s="131"/>
      <c r="L12" s="131"/>
      <c r="M12" s="131"/>
      <c r="N12" s="131"/>
      <c r="O12" s="131"/>
      <c r="P12" s="131"/>
      <c r="Q12" s="131"/>
      <c r="R12" s="131"/>
      <c r="S12" s="132"/>
      <c r="T12" s="9"/>
    </row>
    <row r="13" spans="2:20" ht="12" customHeight="1" x14ac:dyDescent="0.25">
      <c r="B13" s="9"/>
      <c r="C13" s="133"/>
      <c r="D13" s="134"/>
      <c r="E13" s="134"/>
      <c r="F13" s="134"/>
      <c r="G13" s="134"/>
      <c r="H13" s="134"/>
      <c r="I13" s="134"/>
      <c r="J13" s="134"/>
      <c r="K13" s="134"/>
      <c r="L13" s="134"/>
      <c r="M13" s="134"/>
      <c r="N13" s="134"/>
      <c r="O13" s="134"/>
      <c r="P13" s="134"/>
      <c r="Q13" s="134"/>
      <c r="R13" s="134"/>
      <c r="S13" s="135"/>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11" t="str">
        <f>IF(F15="","",LOOKUP('Pg7'!F15,Níveis!B75:C79))</f>
        <v/>
      </c>
      <c r="D17" s="102"/>
      <c r="E17" s="102"/>
      <c r="F17" s="102"/>
      <c r="G17" s="102"/>
      <c r="H17" s="102"/>
      <c r="I17" s="102"/>
      <c r="J17" s="102"/>
      <c r="K17" s="102"/>
      <c r="L17" s="102"/>
      <c r="M17" s="102"/>
      <c r="N17" s="102"/>
      <c r="O17" s="102"/>
      <c r="P17" s="102"/>
      <c r="Q17" s="102"/>
      <c r="R17" s="102"/>
      <c r="S17" s="103"/>
      <c r="T17" s="9"/>
    </row>
    <row r="18" spans="2:20" x14ac:dyDescent="0.25">
      <c r="B18" s="9"/>
      <c r="C18" s="110"/>
      <c r="D18" s="105"/>
      <c r="E18" s="105"/>
      <c r="F18" s="105"/>
      <c r="G18" s="105"/>
      <c r="H18" s="105"/>
      <c r="I18" s="105"/>
      <c r="J18" s="105"/>
      <c r="K18" s="105"/>
      <c r="L18" s="105"/>
      <c r="M18" s="105"/>
      <c r="N18" s="105"/>
      <c r="O18" s="105"/>
      <c r="P18" s="105"/>
      <c r="Q18" s="105"/>
      <c r="R18" s="105"/>
      <c r="S18" s="106"/>
      <c r="T18" s="9"/>
    </row>
    <row r="19" spans="2:20" x14ac:dyDescent="0.25">
      <c r="B19" s="9"/>
      <c r="C19" s="107"/>
      <c r="D19" s="108"/>
      <c r="E19" s="108"/>
      <c r="F19" s="108"/>
      <c r="G19" s="108"/>
      <c r="H19" s="108"/>
      <c r="I19" s="108"/>
      <c r="J19" s="108"/>
      <c r="K19" s="108"/>
      <c r="L19" s="108"/>
      <c r="M19" s="108"/>
      <c r="N19" s="108"/>
      <c r="O19" s="108"/>
      <c r="P19" s="108"/>
      <c r="Q19" s="108"/>
      <c r="R19" s="108"/>
      <c r="S19" s="10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2"/>
      <c r="D23" s="113"/>
      <c r="E23" s="113"/>
      <c r="F23" s="113"/>
      <c r="G23" s="113"/>
      <c r="H23" s="113"/>
      <c r="I23" s="113"/>
      <c r="J23" s="113"/>
      <c r="K23" s="113"/>
      <c r="L23" s="113"/>
      <c r="M23" s="113"/>
      <c r="N23" s="113"/>
      <c r="O23" s="113"/>
      <c r="P23" s="113"/>
      <c r="Q23" s="113"/>
      <c r="R23" s="113"/>
      <c r="S23" s="114"/>
      <c r="T23" s="9"/>
    </row>
    <row r="24" spans="2:20" x14ac:dyDescent="0.25">
      <c r="B24" s="9"/>
      <c r="C24" s="115"/>
      <c r="D24" s="116"/>
      <c r="E24" s="116"/>
      <c r="F24" s="116"/>
      <c r="G24" s="116"/>
      <c r="H24" s="116"/>
      <c r="I24" s="116"/>
      <c r="J24" s="116"/>
      <c r="K24" s="116"/>
      <c r="L24" s="116"/>
      <c r="M24" s="116"/>
      <c r="N24" s="116"/>
      <c r="O24" s="116"/>
      <c r="P24" s="116"/>
      <c r="Q24" s="116"/>
      <c r="R24" s="116"/>
      <c r="S24" s="117"/>
      <c r="T24" s="9"/>
    </row>
    <row r="25" spans="2:20" ht="15" customHeight="1" x14ac:dyDescent="0.25">
      <c r="B25" s="9"/>
      <c r="C25" s="115"/>
      <c r="D25" s="116"/>
      <c r="E25" s="116"/>
      <c r="F25" s="116"/>
      <c r="G25" s="116"/>
      <c r="H25" s="116"/>
      <c r="I25" s="116"/>
      <c r="J25" s="116"/>
      <c r="K25" s="116"/>
      <c r="L25" s="116"/>
      <c r="M25" s="116"/>
      <c r="N25" s="116"/>
      <c r="O25" s="116"/>
      <c r="P25" s="116"/>
      <c r="Q25" s="116"/>
      <c r="R25" s="116"/>
      <c r="S25" s="117"/>
      <c r="T25" s="9"/>
    </row>
    <row r="26" spans="2:20"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5"/>
      <c r="D27" s="116"/>
      <c r="E27" s="116"/>
      <c r="F27" s="116"/>
      <c r="G27" s="116"/>
      <c r="H27" s="116"/>
      <c r="I27" s="116"/>
      <c r="J27" s="116"/>
      <c r="K27" s="116"/>
      <c r="L27" s="116"/>
      <c r="M27" s="116"/>
      <c r="N27" s="116"/>
      <c r="O27" s="116"/>
      <c r="P27" s="116"/>
      <c r="Q27" s="116"/>
      <c r="R27" s="116"/>
      <c r="S27" s="117"/>
      <c r="T27" s="9"/>
    </row>
    <row r="28" spans="2:20" x14ac:dyDescent="0.25">
      <c r="B28" s="9"/>
      <c r="C28" s="118"/>
      <c r="D28" s="119"/>
      <c r="E28" s="119"/>
      <c r="F28" s="119"/>
      <c r="G28" s="119"/>
      <c r="H28" s="119"/>
      <c r="I28" s="119"/>
      <c r="J28" s="119"/>
      <c r="K28" s="119"/>
      <c r="L28" s="119"/>
      <c r="M28" s="119"/>
      <c r="N28" s="119"/>
      <c r="O28" s="119"/>
      <c r="P28" s="119"/>
      <c r="Q28" s="119"/>
      <c r="R28" s="119"/>
      <c r="S28" s="120"/>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126</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01" t="s">
        <v>287</v>
      </c>
      <c r="D32" s="102"/>
      <c r="E32" s="102"/>
      <c r="F32" s="102"/>
      <c r="G32" s="102"/>
      <c r="H32" s="102"/>
      <c r="I32" s="102"/>
      <c r="J32" s="102"/>
      <c r="K32" s="102"/>
      <c r="L32" s="102"/>
      <c r="M32" s="102"/>
      <c r="N32" s="102"/>
      <c r="O32" s="102"/>
      <c r="P32" s="102"/>
      <c r="Q32" s="102"/>
      <c r="R32" s="102"/>
      <c r="S32" s="103"/>
      <c r="T32" s="9"/>
    </row>
    <row r="33" spans="2:20" x14ac:dyDescent="0.25">
      <c r="B33" s="9"/>
      <c r="C33" s="104"/>
      <c r="D33" s="105"/>
      <c r="E33" s="105"/>
      <c r="F33" s="105"/>
      <c r="G33" s="105"/>
      <c r="H33" s="105"/>
      <c r="I33" s="105"/>
      <c r="J33" s="105"/>
      <c r="K33" s="105"/>
      <c r="L33" s="105"/>
      <c r="M33" s="105"/>
      <c r="N33" s="105"/>
      <c r="O33" s="105"/>
      <c r="P33" s="105"/>
      <c r="Q33" s="105"/>
      <c r="R33" s="105"/>
      <c r="S33" s="106"/>
      <c r="T33" s="9"/>
    </row>
    <row r="34" spans="2:20" ht="11.25" customHeight="1" x14ac:dyDescent="0.25">
      <c r="B34" s="9"/>
      <c r="C34" s="133"/>
      <c r="D34" s="108"/>
      <c r="E34" s="108"/>
      <c r="F34" s="108"/>
      <c r="G34" s="108"/>
      <c r="H34" s="108"/>
      <c r="I34" s="108"/>
      <c r="J34" s="108"/>
      <c r="K34" s="108"/>
      <c r="L34" s="108"/>
      <c r="M34" s="108"/>
      <c r="N34" s="108"/>
      <c r="O34" s="108"/>
      <c r="P34" s="108"/>
      <c r="Q34" s="108"/>
      <c r="R34" s="108"/>
      <c r="S34" s="10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31" t="s">
        <v>99</v>
      </c>
      <c r="D36" s="9"/>
      <c r="E36" s="9"/>
      <c r="F36" s="41"/>
      <c r="G36" s="9"/>
      <c r="H36" s="9"/>
      <c r="I36" s="9"/>
      <c r="J36" s="9"/>
      <c r="K36" s="9"/>
      <c r="L36" s="9"/>
      <c r="M36" s="9"/>
      <c r="N36" s="9"/>
      <c r="O36" s="9"/>
      <c r="P36" s="9"/>
      <c r="Q36" s="9"/>
      <c r="R36" s="9"/>
      <c r="S36" s="9"/>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111" t="str">
        <f>IF(F36="","",LOOKUP('Pg7'!F36,Níveis!B80:C83))</f>
        <v/>
      </c>
      <c r="D38" s="102"/>
      <c r="E38" s="102"/>
      <c r="F38" s="102"/>
      <c r="G38" s="102"/>
      <c r="H38" s="102"/>
      <c r="I38" s="102"/>
      <c r="J38" s="102"/>
      <c r="K38" s="102"/>
      <c r="L38" s="102"/>
      <c r="M38" s="102"/>
      <c r="N38" s="102"/>
      <c r="O38" s="102"/>
      <c r="P38" s="102"/>
      <c r="Q38" s="102"/>
      <c r="R38" s="102"/>
      <c r="S38" s="103"/>
      <c r="T38" s="9"/>
    </row>
    <row r="39" spans="2:20" x14ac:dyDescent="0.25">
      <c r="B39" s="9"/>
      <c r="C39" s="110"/>
      <c r="D39" s="105"/>
      <c r="E39" s="105"/>
      <c r="F39" s="105"/>
      <c r="G39" s="105"/>
      <c r="H39" s="105"/>
      <c r="I39" s="105"/>
      <c r="J39" s="105"/>
      <c r="K39" s="105"/>
      <c r="L39" s="105"/>
      <c r="M39" s="105"/>
      <c r="N39" s="105"/>
      <c r="O39" s="105"/>
      <c r="P39" s="105"/>
      <c r="Q39" s="105"/>
      <c r="R39" s="105"/>
      <c r="S39" s="106"/>
      <c r="T39" s="9"/>
    </row>
    <row r="40" spans="2:20" x14ac:dyDescent="0.25">
      <c r="B40" s="9"/>
      <c r="C40" s="107"/>
      <c r="D40" s="108"/>
      <c r="E40" s="108"/>
      <c r="F40" s="108"/>
      <c r="G40" s="108"/>
      <c r="H40" s="108"/>
      <c r="I40" s="108"/>
      <c r="J40" s="108"/>
      <c r="K40" s="108"/>
      <c r="L40" s="108"/>
      <c r="M40" s="108"/>
      <c r="N40" s="108"/>
      <c r="O40" s="108"/>
      <c r="P40" s="108"/>
      <c r="Q40" s="108"/>
      <c r="R40" s="108"/>
      <c r="S40" s="109"/>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39" t="s">
        <v>120</v>
      </c>
      <c r="D42" s="9"/>
      <c r="E42" s="9"/>
      <c r="F42" s="9"/>
      <c r="G42" s="9"/>
      <c r="H42" s="9"/>
      <c r="I42" s="9"/>
      <c r="J42" s="9"/>
      <c r="K42" s="9"/>
      <c r="L42" s="9"/>
      <c r="M42" s="9"/>
      <c r="N42" s="9"/>
      <c r="O42" s="9"/>
      <c r="P42" s="9"/>
      <c r="Q42" s="9"/>
      <c r="R42" s="9"/>
      <c r="S42" s="9"/>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112"/>
      <c r="D44" s="113"/>
      <c r="E44" s="113"/>
      <c r="F44" s="113"/>
      <c r="G44" s="113"/>
      <c r="H44" s="113"/>
      <c r="I44" s="113"/>
      <c r="J44" s="113"/>
      <c r="K44" s="113"/>
      <c r="L44" s="113"/>
      <c r="M44" s="113"/>
      <c r="N44" s="113"/>
      <c r="O44" s="113"/>
      <c r="P44" s="113"/>
      <c r="Q44" s="113"/>
      <c r="R44" s="113"/>
      <c r="S44" s="114"/>
      <c r="T44" s="9"/>
    </row>
    <row r="45" spans="2:20" x14ac:dyDescent="0.25">
      <c r="B45" s="9"/>
      <c r="C45" s="115"/>
      <c r="D45" s="116"/>
      <c r="E45" s="116"/>
      <c r="F45" s="116"/>
      <c r="G45" s="116"/>
      <c r="H45" s="116"/>
      <c r="I45" s="116"/>
      <c r="J45" s="116"/>
      <c r="K45" s="116"/>
      <c r="L45" s="116"/>
      <c r="M45" s="116"/>
      <c r="N45" s="116"/>
      <c r="O45" s="116"/>
      <c r="P45" s="116"/>
      <c r="Q45" s="116"/>
      <c r="R45" s="116"/>
      <c r="S45" s="117"/>
      <c r="T45" s="9"/>
    </row>
    <row r="46" spans="2:20" x14ac:dyDescent="0.25">
      <c r="B46" s="9"/>
      <c r="C46" s="115"/>
      <c r="D46" s="116"/>
      <c r="E46" s="116"/>
      <c r="F46" s="116"/>
      <c r="G46" s="116"/>
      <c r="H46" s="116"/>
      <c r="I46" s="116"/>
      <c r="J46" s="116"/>
      <c r="K46" s="116"/>
      <c r="L46" s="116"/>
      <c r="M46" s="116"/>
      <c r="N46" s="116"/>
      <c r="O46" s="116"/>
      <c r="P46" s="116"/>
      <c r="Q46" s="116"/>
      <c r="R46" s="116"/>
      <c r="S46" s="117"/>
      <c r="T46" s="9"/>
    </row>
    <row r="47" spans="2:20" x14ac:dyDescent="0.25">
      <c r="B47" s="9"/>
      <c r="C47" s="115"/>
      <c r="D47" s="116"/>
      <c r="E47" s="116"/>
      <c r="F47" s="116"/>
      <c r="G47" s="116"/>
      <c r="H47" s="116"/>
      <c r="I47" s="116"/>
      <c r="J47" s="116"/>
      <c r="K47" s="116"/>
      <c r="L47" s="116"/>
      <c r="M47" s="116"/>
      <c r="N47" s="116"/>
      <c r="O47" s="116"/>
      <c r="P47" s="116"/>
      <c r="Q47" s="116"/>
      <c r="R47" s="116"/>
      <c r="S47" s="117"/>
      <c r="T47" s="9"/>
    </row>
    <row r="48" spans="2:20" x14ac:dyDescent="0.25">
      <c r="B48" s="9"/>
      <c r="C48" s="115"/>
      <c r="D48" s="116"/>
      <c r="E48" s="116"/>
      <c r="F48" s="116"/>
      <c r="G48" s="116"/>
      <c r="H48" s="116"/>
      <c r="I48" s="116"/>
      <c r="J48" s="116"/>
      <c r="K48" s="116"/>
      <c r="L48" s="116"/>
      <c r="M48" s="116"/>
      <c r="N48" s="116"/>
      <c r="O48" s="116"/>
      <c r="P48" s="116"/>
      <c r="Q48" s="116"/>
      <c r="R48" s="116"/>
      <c r="S48" s="117"/>
      <c r="T48" s="9"/>
    </row>
    <row r="49" spans="2:20" x14ac:dyDescent="0.25">
      <c r="B49" s="9"/>
      <c r="C49" s="118"/>
      <c r="D49" s="119"/>
      <c r="E49" s="119"/>
      <c r="F49" s="119"/>
      <c r="G49" s="119"/>
      <c r="H49" s="119"/>
      <c r="I49" s="119"/>
      <c r="J49" s="119"/>
      <c r="K49" s="119"/>
      <c r="L49" s="119"/>
      <c r="M49" s="119"/>
      <c r="N49" s="119"/>
      <c r="O49" s="119"/>
      <c r="P49" s="119"/>
      <c r="Q49" s="119"/>
      <c r="R49" s="119"/>
      <c r="S49" s="120"/>
      <c r="T49" s="9"/>
    </row>
    <row r="50" spans="2:20" x14ac:dyDescent="0.25">
      <c r="B50" s="9"/>
      <c r="C50" s="9"/>
      <c r="D50" s="9"/>
      <c r="E50" s="9"/>
      <c r="F50" s="9"/>
      <c r="G50" s="9"/>
      <c r="H50" s="9"/>
      <c r="I50" s="9"/>
      <c r="J50" s="9"/>
      <c r="K50" s="9"/>
      <c r="L50" s="9"/>
      <c r="M50" s="9"/>
      <c r="N50" s="9"/>
      <c r="O50" s="9"/>
      <c r="P50" s="9"/>
      <c r="Q50" s="9"/>
      <c r="R50" s="9"/>
      <c r="S50" s="9"/>
      <c r="T50" s="9"/>
    </row>
    <row r="51" spans="2:20" ht="15.75" x14ac:dyDescent="0.25">
      <c r="B51" s="9"/>
      <c r="C51" s="27" t="s">
        <v>128</v>
      </c>
      <c r="D51" s="38"/>
      <c r="E51" s="38"/>
      <c r="F51" s="12"/>
      <c r="G51" s="12"/>
      <c r="H51" s="31"/>
      <c r="I51" s="12"/>
      <c r="J51" s="12"/>
      <c r="K51" s="12"/>
      <c r="L51" s="31"/>
      <c r="M51" s="26"/>
      <c r="N51" s="26"/>
      <c r="O51" s="31"/>
      <c r="P51" s="31"/>
      <c r="Q51" s="31"/>
      <c r="R51" s="31"/>
      <c r="S51" s="31"/>
      <c r="T51" s="9"/>
    </row>
    <row r="52" spans="2:20" ht="6" customHeight="1" x14ac:dyDescent="0.25">
      <c r="B52" s="9"/>
      <c r="C52" s="27"/>
      <c r="D52" s="38"/>
      <c r="E52" s="38"/>
      <c r="F52" s="12"/>
      <c r="G52" s="12"/>
      <c r="H52" s="31"/>
      <c r="I52" s="12"/>
      <c r="J52" s="12"/>
      <c r="K52" s="12"/>
      <c r="L52" s="31"/>
      <c r="M52" s="26"/>
      <c r="N52" s="26"/>
      <c r="O52" s="31"/>
      <c r="P52" s="31"/>
      <c r="Q52" s="31"/>
      <c r="R52" s="31"/>
      <c r="S52" s="31"/>
      <c r="T52" s="9"/>
    </row>
    <row r="53" spans="2:20" x14ac:dyDescent="0.25">
      <c r="B53" s="9"/>
      <c r="C53" s="101" t="s">
        <v>288</v>
      </c>
      <c r="D53" s="102"/>
      <c r="E53" s="102"/>
      <c r="F53" s="102"/>
      <c r="G53" s="102"/>
      <c r="H53" s="102"/>
      <c r="I53" s="102"/>
      <c r="J53" s="102"/>
      <c r="K53" s="102"/>
      <c r="L53" s="102"/>
      <c r="M53" s="102"/>
      <c r="N53" s="102"/>
      <c r="O53" s="102"/>
      <c r="P53" s="102"/>
      <c r="Q53" s="102"/>
      <c r="R53" s="102"/>
      <c r="S53" s="103"/>
      <c r="T53" s="9"/>
    </row>
    <row r="54" spans="2:20" x14ac:dyDescent="0.25">
      <c r="B54" s="9"/>
      <c r="C54" s="104"/>
      <c r="D54" s="105"/>
      <c r="E54" s="105"/>
      <c r="F54" s="105"/>
      <c r="G54" s="105"/>
      <c r="H54" s="105"/>
      <c r="I54" s="105"/>
      <c r="J54" s="105"/>
      <c r="K54" s="105"/>
      <c r="L54" s="105"/>
      <c r="M54" s="105"/>
      <c r="N54" s="105"/>
      <c r="O54" s="105"/>
      <c r="P54" s="105"/>
      <c r="Q54" s="105"/>
      <c r="R54" s="105"/>
      <c r="S54" s="106"/>
      <c r="T54" s="9"/>
    </row>
    <row r="55" spans="2:20" x14ac:dyDescent="0.25">
      <c r="B55" s="9"/>
      <c r="C55" s="104"/>
      <c r="D55" s="105"/>
      <c r="E55" s="105"/>
      <c r="F55" s="105"/>
      <c r="G55" s="105"/>
      <c r="H55" s="105"/>
      <c r="I55" s="105"/>
      <c r="J55" s="105"/>
      <c r="K55" s="105"/>
      <c r="L55" s="105"/>
      <c r="M55" s="105"/>
      <c r="N55" s="105"/>
      <c r="O55" s="105"/>
      <c r="P55" s="105"/>
      <c r="Q55" s="105"/>
      <c r="R55" s="105"/>
      <c r="S55" s="106"/>
      <c r="T55" s="9"/>
    </row>
    <row r="56" spans="2:20" ht="10.5" customHeight="1" x14ac:dyDescent="0.25">
      <c r="B56" s="9"/>
      <c r="C56" s="133"/>
      <c r="D56" s="108"/>
      <c r="E56" s="108"/>
      <c r="F56" s="108"/>
      <c r="G56" s="108"/>
      <c r="H56" s="108"/>
      <c r="I56" s="108"/>
      <c r="J56" s="108"/>
      <c r="K56" s="108"/>
      <c r="L56" s="108"/>
      <c r="M56" s="108"/>
      <c r="N56" s="108"/>
      <c r="O56" s="108"/>
      <c r="P56" s="108"/>
      <c r="Q56" s="108"/>
      <c r="R56" s="108"/>
      <c r="S56" s="109"/>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31" t="s">
        <v>99</v>
      </c>
      <c r="D58" s="9"/>
      <c r="E58" s="9"/>
      <c r="F58" s="41"/>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111" t="str">
        <f>IF(F58="","",LOOKUP('Pg7'!F58,Níveis!B84:C87))</f>
        <v/>
      </c>
      <c r="D60" s="102"/>
      <c r="E60" s="102"/>
      <c r="F60" s="102"/>
      <c r="G60" s="102"/>
      <c r="H60" s="102"/>
      <c r="I60" s="102"/>
      <c r="J60" s="102"/>
      <c r="K60" s="102"/>
      <c r="L60" s="102"/>
      <c r="M60" s="102"/>
      <c r="N60" s="102"/>
      <c r="O60" s="102"/>
      <c r="P60" s="102"/>
      <c r="Q60" s="102"/>
      <c r="R60" s="102"/>
      <c r="S60" s="103"/>
      <c r="T60" s="9"/>
    </row>
    <row r="61" spans="2:20" x14ac:dyDescent="0.25">
      <c r="B61" s="9"/>
      <c r="C61" s="110"/>
      <c r="D61" s="105"/>
      <c r="E61" s="105"/>
      <c r="F61" s="105"/>
      <c r="G61" s="105"/>
      <c r="H61" s="105"/>
      <c r="I61" s="105"/>
      <c r="J61" s="105"/>
      <c r="K61" s="105"/>
      <c r="L61" s="105"/>
      <c r="M61" s="105"/>
      <c r="N61" s="105"/>
      <c r="O61" s="105"/>
      <c r="P61" s="105"/>
      <c r="Q61" s="105"/>
      <c r="R61" s="105"/>
      <c r="S61" s="106"/>
      <c r="T61" s="9"/>
    </row>
    <row r="62" spans="2:20" x14ac:dyDescent="0.25">
      <c r="B62" s="9"/>
      <c r="C62" s="107"/>
      <c r="D62" s="108"/>
      <c r="E62" s="108"/>
      <c r="F62" s="108"/>
      <c r="G62" s="108"/>
      <c r="H62" s="108"/>
      <c r="I62" s="108"/>
      <c r="J62" s="108"/>
      <c r="K62" s="108"/>
      <c r="L62" s="108"/>
      <c r="M62" s="108"/>
      <c r="N62" s="108"/>
      <c r="O62" s="108"/>
      <c r="P62" s="108"/>
      <c r="Q62" s="108"/>
      <c r="R62" s="108"/>
      <c r="S62" s="109"/>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9" t="s">
        <v>120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2"/>
      <c r="D66" s="113"/>
      <c r="E66" s="113"/>
      <c r="F66" s="113"/>
      <c r="G66" s="113"/>
      <c r="H66" s="113"/>
      <c r="I66" s="113"/>
      <c r="J66" s="113"/>
      <c r="K66" s="113"/>
      <c r="L66" s="113"/>
      <c r="M66" s="113"/>
      <c r="N66" s="113"/>
      <c r="O66" s="113"/>
      <c r="P66" s="113"/>
      <c r="Q66" s="113"/>
      <c r="R66" s="113"/>
      <c r="S66" s="114"/>
      <c r="T66" s="9"/>
    </row>
    <row r="67" spans="2:20" x14ac:dyDescent="0.25">
      <c r="B67" s="9"/>
      <c r="C67" s="115"/>
      <c r="D67" s="116"/>
      <c r="E67" s="116"/>
      <c r="F67" s="116"/>
      <c r="G67" s="116"/>
      <c r="H67" s="116"/>
      <c r="I67" s="116"/>
      <c r="J67" s="116"/>
      <c r="K67" s="116"/>
      <c r="L67" s="116"/>
      <c r="M67" s="116"/>
      <c r="N67" s="116"/>
      <c r="O67" s="116"/>
      <c r="P67" s="116"/>
      <c r="Q67" s="116"/>
      <c r="R67" s="116"/>
      <c r="S67" s="117"/>
      <c r="T67" s="9"/>
    </row>
    <row r="68" spans="2:20" x14ac:dyDescent="0.25">
      <c r="B68" s="9"/>
      <c r="C68" s="115"/>
      <c r="D68" s="116"/>
      <c r="E68" s="116"/>
      <c r="F68" s="116"/>
      <c r="G68" s="116"/>
      <c r="H68" s="116"/>
      <c r="I68" s="116"/>
      <c r="J68" s="116"/>
      <c r="K68" s="116"/>
      <c r="L68" s="116"/>
      <c r="M68" s="116"/>
      <c r="N68" s="116"/>
      <c r="O68" s="116"/>
      <c r="P68" s="116"/>
      <c r="Q68" s="116"/>
      <c r="R68" s="116"/>
      <c r="S68" s="117"/>
      <c r="T68" s="9"/>
    </row>
    <row r="69" spans="2:20" x14ac:dyDescent="0.25">
      <c r="B69" s="9"/>
      <c r="C69" s="115"/>
      <c r="D69" s="116"/>
      <c r="E69" s="116"/>
      <c r="F69" s="116"/>
      <c r="G69" s="116"/>
      <c r="H69" s="116"/>
      <c r="I69" s="116"/>
      <c r="J69" s="116"/>
      <c r="K69" s="116"/>
      <c r="L69" s="116"/>
      <c r="M69" s="116"/>
      <c r="N69" s="116"/>
      <c r="O69" s="116"/>
      <c r="P69" s="116"/>
      <c r="Q69" s="116"/>
      <c r="R69" s="116"/>
      <c r="S69" s="117"/>
      <c r="T69" s="9"/>
    </row>
    <row r="70" spans="2:20" x14ac:dyDescent="0.25">
      <c r="B70" s="9"/>
      <c r="C70" s="115"/>
      <c r="D70" s="116"/>
      <c r="E70" s="116"/>
      <c r="F70" s="116"/>
      <c r="G70" s="116"/>
      <c r="H70" s="116"/>
      <c r="I70" s="116"/>
      <c r="J70" s="116"/>
      <c r="K70" s="116"/>
      <c r="L70" s="116"/>
      <c r="M70" s="116"/>
      <c r="N70" s="116"/>
      <c r="O70" s="116"/>
      <c r="P70" s="116"/>
      <c r="Q70" s="116"/>
      <c r="R70" s="116"/>
      <c r="S70" s="117"/>
      <c r="T70" s="9"/>
    </row>
    <row r="71" spans="2:20" x14ac:dyDescent="0.25">
      <c r="B71" s="9"/>
      <c r="C71" s="118"/>
      <c r="D71" s="119"/>
      <c r="E71" s="119"/>
      <c r="F71" s="119"/>
      <c r="G71" s="119"/>
      <c r="H71" s="119"/>
      <c r="I71" s="119"/>
      <c r="J71" s="119"/>
      <c r="K71" s="119"/>
      <c r="L71" s="119"/>
      <c r="M71" s="119"/>
      <c r="N71" s="119"/>
      <c r="O71" s="119"/>
      <c r="P71" s="119"/>
      <c r="Q71" s="119"/>
      <c r="R71" s="119"/>
      <c r="S71" s="120"/>
      <c r="T71" s="9"/>
    </row>
    <row r="72" spans="2:20" x14ac:dyDescent="0.25">
      <c r="B72" s="9"/>
      <c r="C72" s="40"/>
      <c r="D72" s="40"/>
      <c r="E72" s="40"/>
      <c r="F72" s="40"/>
      <c r="G72" s="40"/>
      <c r="H72" s="40"/>
      <c r="I72" s="40"/>
      <c r="J72" s="40"/>
      <c r="K72" s="40"/>
      <c r="L72" s="40"/>
      <c r="M72" s="40"/>
      <c r="N72" s="40"/>
      <c r="O72" s="40"/>
      <c r="P72" s="40"/>
      <c r="Q72" s="40"/>
      <c r="R72" s="40"/>
      <c r="S72" s="40"/>
      <c r="T72" s="9"/>
    </row>
    <row r="73" spans="2:20" x14ac:dyDescent="0.25">
      <c r="B73" s="9"/>
      <c r="C73" s="122"/>
      <c r="D73" s="122"/>
      <c r="E73" s="122"/>
      <c r="F73" s="122"/>
      <c r="G73" s="122"/>
      <c r="H73" s="122"/>
      <c r="I73" s="122"/>
      <c r="J73" s="122"/>
      <c r="K73" s="9"/>
      <c r="L73" s="122"/>
      <c r="M73" s="122"/>
      <c r="N73" s="122"/>
      <c r="O73" s="122"/>
      <c r="P73" s="122"/>
      <c r="Q73" s="122"/>
      <c r="R73" s="122"/>
      <c r="S73" s="122"/>
      <c r="T73" s="9"/>
    </row>
    <row r="74" spans="2:20" x14ac:dyDescent="0.25">
      <c r="B74" s="36"/>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sheetData>
  <sheetProtection algorithmName="SHA-512" hashValue="K4fexBDWhIBGec5zAI9UNYebF21Wfcmg2a5xnY+5kVRRh8IfK2gwb2iwPMVjdtiEWEnNjA1laJ2HQfWIMsONxw==" saltValue="NUs36e7NhTNeSEX8L/fGNg==" spinCount="100000" sheet="1" objects="1" scenarios="1"/>
  <mergeCells count="15">
    <mergeCell ref="C17:S19"/>
    <mergeCell ref="C23:S28"/>
    <mergeCell ref="C32:S34"/>
    <mergeCell ref="C38:S40"/>
    <mergeCell ref="F2:P3"/>
    <mergeCell ref="F4:P5"/>
    <mergeCell ref="R6:S7"/>
    <mergeCell ref="C11:S13"/>
    <mergeCell ref="E6:Q7"/>
    <mergeCell ref="C44:S49"/>
    <mergeCell ref="C53:S56"/>
    <mergeCell ref="C60:S62"/>
    <mergeCell ref="C66:S71"/>
    <mergeCell ref="C73:J73"/>
    <mergeCell ref="L73:S73"/>
  </mergeCells>
  <conditionalFormatting sqref="R6">
    <cfRule type="expression" dxfId="4" priority="1">
      <formula>$R$6&lt;&gt;""</formula>
    </cfRule>
  </conditionalFormatting>
  <dataValidations count="3">
    <dataValidation type="list" allowBlank="1" showInputMessage="1" showErrorMessage="1" sqref="F36 F58" xr:uid="{00000000-0002-0000-0700-000000000000}">
      <formula1>"1,2,3,4"</formula1>
    </dataValidation>
    <dataValidation type="textLength" operator="lessThan" showInputMessage="1" showErrorMessage="1" sqref="C23:S28" xr:uid="{00000000-0002-0000-0700-000001000000}">
      <formula1>1025</formula1>
    </dataValidation>
    <dataValidation type="list" allowBlank="1" showInputMessage="1" showErrorMessage="1" sqref="F15" xr:uid="{00000000-0002-0000-0700-000002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X77"/>
  <sheetViews>
    <sheetView showGridLines="0" zoomScaleNormal="100" zoomScaleSheetLayoutView="100" workbookViewId="0">
      <selection activeCell="F15" sqref="F1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85" t="s">
        <v>177</v>
      </c>
      <c r="G2" s="85"/>
      <c r="H2" s="85"/>
      <c r="I2" s="85"/>
      <c r="J2" s="85"/>
      <c r="K2" s="85"/>
      <c r="L2" s="85"/>
      <c r="M2" s="85"/>
      <c r="N2" s="85"/>
      <c r="O2" s="85"/>
      <c r="P2" s="85"/>
      <c r="Q2" s="9"/>
      <c r="R2" s="9"/>
      <c r="S2" s="9"/>
      <c r="T2" s="9"/>
    </row>
    <row r="3" spans="2:20" x14ac:dyDescent="0.25">
      <c r="B3" s="9"/>
      <c r="C3" s="9"/>
      <c r="D3" s="9"/>
      <c r="E3" s="9"/>
      <c r="F3" s="85"/>
      <c r="G3" s="85"/>
      <c r="H3" s="85"/>
      <c r="I3" s="85"/>
      <c r="J3" s="85"/>
      <c r="K3" s="85"/>
      <c r="L3" s="85"/>
      <c r="M3" s="85"/>
      <c r="N3" s="85"/>
      <c r="O3" s="85"/>
      <c r="P3" s="85"/>
      <c r="Q3" s="9"/>
      <c r="R3" s="9"/>
      <c r="S3" s="9"/>
      <c r="T3" s="9"/>
    </row>
    <row r="4" spans="2:20" x14ac:dyDescent="0.25">
      <c r="B4" s="9"/>
      <c r="C4" s="25"/>
      <c r="D4" s="25"/>
      <c r="E4" s="25"/>
      <c r="F4" s="87" t="s">
        <v>178</v>
      </c>
      <c r="G4" s="87"/>
      <c r="H4" s="87"/>
      <c r="I4" s="87"/>
      <c r="J4" s="87"/>
      <c r="K4" s="87"/>
      <c r="L4" s="87"/>
      <c r="M4" s="87"/>
      <c r="N4" s="87"/>
      <c r="O4" s="87"/>
      <c r="P4" s="87"/>
      <c r="Q4" s="25"/>
      <c r="R4" s="25"/>
      <c r="S4" s="25"/>
      <c r="T4" s="9"/>
    </row>
    <row r="5" spans="2:20" x14ac:dyDescent="0.25">
      <c r="B5" s="9"/>
      <c r="C5" s="25"/>
      <c r="D5" s="25"/>
      <c r="E5" s="25"/>
      <c r="F5" s="87"/>
      <c r="G5" s="87"/>
      <c r="H5" s="87"/>
      <c r="I5" s="87"/>
      <c r="J5" s="87"/>
      <c r="K5" s="87"/>
      <c r="L5" s="87"/>
      <c r="M5" s="87"/>
      <c r="N5" s="87"/>
      <c r="O5" s="87"/>
      <c r="P5" s="87"/>
      <c r="Q5" s="26"/>
      <c r="R5" s="26"/>
      <c r="S5" s="26"/>
      <c r="T5" s="9"/>
    </row>
    <row r="6" spans="2:20" ht="15.75" customHeight="1" x14ac:dyDescent="0.25">
      <c r="B6" s="9"/>
      <c r="C6" s="25"/>
      <c r="D6" s="25"/>
      <c r="E6" s="87" t="s">
        <v>365</v>
      </c>
      <c r="F6" s="87"/>
      <c r="G6" s="87"/>
      <c r="H6" s="87"/>
      <c r="I6" s="87"/>
      <c r="J6" s="87"/>
      <c r="K6" s="87"/>
      <c r="L6" s="87"/>
      <c r="M6" s="87"/>
      <c r="N6" s="87"/>
      <c r="O6" s="87"/>
      <c r="P6" s="87"/>
      <c r="Q6" s="87"/>
      <c r="R6" s="121">
        <f>IF(Inicial!G21="","",Inicial!G21)</f>
        <v>2019</v>
      </c>
      <c r="S6" s="121"/>
      <c r="T6" s="9"/>
    </row>
    <row r="7" spans="2:20" ht="15.75" customHeight="1" x14ac:dyDescent="0.25">
      <c r="B7" s="9"/>
      <c r="C7" s="25"/>
      <c r="D7" s="25"/>
      <c r="E7" s="87"/>
      <c r="F7" s="87"/>
      <c r="G7" s="87"/>
      <c r="H7" s="87"/>
      <c r="I7" s="87"/>
      <c r="J7" s="87"/>
      <c r="K7" s="87"/>
      <c r="L7" s="87"/>
      <c r="M7" s="87"/>
      <c r="N7" s="87"/>
      <c r="O7" s="87"/>
      <c r="P7" s="87"/>
      <c r="Q7" s="87"/>
      <c r="R7" s="121"/>
      <c r="S7" s="121"/>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129</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1" t="s">
        <v>289</v>
      </c>
      <c r="D11" s="129"/>
      <c r="E11" s="129"/>
      <c r="F11" s="129"/>
      <c r="G11" s="129"/>
      <c r="H11" s="129"/>
      <c r="I11" s="129"/>
      <c r="J11" s="129"/>
      <c r="K11" s="129"/>
      <c r="L11" s="129"/>
      <c r="M11" s="129"/>
      <c r="N11" s="129"/>
      <c r="O11" s="129"/>
      <c r="P11" s="129"/>
      <c r="Q11" s="129"/>
      <c r="R11" s="129"/>
      <c r="S11" s="130"/>
      <c r="T11" s="9"/>
    </row>
    <row r="12" spans="2:20" ht="15" customHeight="1" x14ac:dyDescent="0.25">
      <c r="B12" s="9"/>
      <c r="C12" s="104"/>
      <c r="D12" s="131"/>
      <c r="E12" s="131"/>
      <c r="F12" s="131"/>
      <c r="G12" s="131"/>
      <c r="H12" s="131"/>
      <c r="I12" s="131"/>
      <c r="J12" s="131"/>
      <c r="K12" s="131"/>
      <c r="L12" s="131"/>
      <c r="M12" s="131"/>
      <c r="N12" s="131"/>
      <c r="O12" s="131"/>
      <c r="P12" s="131"/>
      <c r="Q12" s="131"/>
      <c r="R12" s="131"/>
      <c r="S12" s="132"/>
      <c r="T12" s="9"/>
    </row>
    <row r="13" spans="2:20" ht="12" customHeight="1" x14ac:dyDescent="0.25">
      <c r="B13" s="9"/>
      <c r="C13" s="133"/>
      <c r="D13" s="134"/>
      <c r="E13" s="134"/>
      <c r="F13" s="134"/>
      <c r="G13" s="134"/>
      <c r="H13" s="134"/>
      <c r="I13" s="134"/>
      <c r="J13" s="134"/>
      <c r="K13" s="134"/>
      <c r="L13" s="134"/>
      <c r="M13" s="134"/>
      <c r="N13" s="134"/>
      <c r="O13" s="134"/>
      <c r="P13" s="134"/>
      <c r="Q13" s="134"/>
      <c r="R13" s="134"/>
      <c r="S13" s="135"/>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11" t="str">
        <f>IF(F15="","",LOOKUP('Pg8'!F15,Níveis!B88:C91))</f>
        <v/>
      </c>
      <c r="D17" s="102"/>
      <c r="E17" s="102"/>
      <c r="F17" s="102"/>
      <c r="G17" s="102"/>
      <c r="H17" s="102"/>
      <c r="I17" s="102"/>
      <c r="J17" s="102"/>
      <c r="K17" s="102"/>
      <c r="L17" s="102"/>
      <c r="M17" s="102"/>
      <c r="N17" s="102"/>
      <c r="O17" s="102"/>
      <c r="P17" s="102"/>
      <c r="Q17" s="102"/>
      <c r="R17" s="102"/>
      <c r="S17" s="103"/>
      <c r="T17" s="9"/>
    </row>
    <row r="18" spans="2:20" x14ac:dyDescent="0.25">
      <c r="B18" s="9"/>
      <c r="C18" s="110"/>
      <c r="D18" s="105"/>
      <c r="E18" s="105"/>
      <c r="F18" s="105"/>
      <c r="G18" s="105"/>
      <c r="H18" s="105"/>
      <c r="I18" s="105"/>
      <c r="J18" s="105"/>
      <c r="K18" s="105"/>
      <c r="L18" s="105"/>
      <c r="M18" s="105"/>
      <c r="N18" s="105"/>
      <c r="O18" s="105"/>
      <c r="P18" s="105"/>
      <c r="Q18" s="105"/>
      <c r="R18" s="105"/>
      <c r="S18" s="106"/>
      <c r="T18" s="9"/>
    </row>
    <row r="19" spans="2:20" x14ac:dyDescent="0.25">
      <c r="B19" s="9"/>
      <c r="C19" s="107"/>
      <c r="D19" s="108"/>
      <c r="E19" s="108"/>
      <c r="F19" s="108"/>
      <c r="G19" s="108"/>
      <c r="H19" s="108"/>
      <c r="I19" s="108"/>
      <c r="J19" s="108"/>
      <c r="K19" s="108"/>
      <c r="L19" s="108"/>
      <c r="M19" s="108"/>
      <c r="N19" s="108"/>
      <c r="O19" s="108"/>
      <c r="P19" s="108"/>
      <c r="Q19" s="108"/>
      <c r="R19" s="108"/>
      <c r="S19" s="10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2"/>
      <c r="D23" s="113"/>
      <c r="E23" s="113"/>
      <c r="F23" s="113"/>
      <c r="G23" s="113"/>
      <c r="H23" s="113"/>
      <c r="I23" s="113"/>
      <c r="J23" s="113"/>
      <c r="K23" s="113"/>
      <c r="L23" s="113"/>
      <c r="M23" s="113"/>
      <c r="N23" s="113"/>
      <c r="O23" s="113"/>
      <c r="P23" s="113"/>
      <c r="Q23" s="113"/>
      <c r="R23" s="113"/>
      <c r="S23" s="114"/>
      <c r="T23" s="9"/>
    </row>
    <row r="24" spans="2:20" x14ac:dyDescent="0.25">
      <c r="B24" s="9"/>
      <c r="C24" s="115"/>
      <c r="D24" s="116"/>
      <c r="E24" s="116"/>
      <c r="F24" s="116"/>
      <c r="G24" s="116"/>
      <c r="H24" s="116"/>
      <c r="I24" s="116"/>
      <c r="J24" s="116"/>
      <c r="K24" s="116"/>
      <c r="L24" s="116"/>
      <c r="M24" s="116"/>
      <c r="N24" s="116"/>
      <c r="O24" s="116"/>
      <c r="P24" s="116"/>
      <c r="Q24" s="116"/>
      <c r="R24" s="116"/>
      <c r="S24" s="117"/>
      <c r="T24" s="9"/>
    </row>
    <row r="25" spans="2:20" ht="15" customHeight="1" x14ac:dyDescent="0.25">
      <c r="B25" s="9"/>
      <c r="C25" s="115"/>
      <c r="D25" s="116"/>
      <c r="E25" s="116"/>
      <c r="F25" s="116"/>
      <c r="G25" s="116"/>
      <c r="H25" s="116"/>
      <c r="I25" s="116"/>
      <c r="J25" s="116"/>
      <c r="K25" s="116"/>
      <c r="L25" s="116"/>
      <c r="M25" s="116"/>
      <c r="N25" s="116"/>
      <c r="O25" s="116"/>
      <c r="P25" s="116"/>
      <c r="Q25" s="116"/>
      <c r="R25" s="116"/>
      <c r="S25" s="117"/>
      <c r="T25" s="9"/>
    </row>
    <row r="26" spans="2:20" ht="15" customHeight="1" x14ac:dyDescent="0.25">
      <c r="B26" s="9"/>
      <c r="C26" s="115"/>
      <c r="D26" s="116"/>
      <c r="E26" s="116"/>
      <c r="F26" s="116"/>
      <c r="G26" s="116"/>
      <c r="H26" s="116"/>
      <c r="I26" s="116"/>
      <c r="J26" s="116"/>
      <c r="K26" s="116"/>
      <c r="L26" s="116"/>
      <c r="M26" s="116"/>
      <c r="N26" s="116"/>
      <c r="O26" s="116"/>
      <c r="P26" s="116"/>
      <c r="Q26" s="116"/>
      <c r="R26" s="116"/>
      <c r="S26" s="117"/>
      <c r="T26" s="9"/>
    </row>
    <row r="27" spans="2:20" x14ac:dyDescent="0.25">
      <c r="B27" s="9"/>
      <c r="C27" s="115"/>
      <c r="D27" s="116"/>
      <c r="E27" s="116"/>
      <c r="F27" s="116"/>
      <c r="G27" s="116"/>
      <c r="H27" s="116"/>
      <c r="I27" s="116"/>
      <c r="J27" s="116"/>
      <c r="K27" s="116"/>
      <c r="L27" s="116"/>
      <c r="M27" s="116"/>
      <c r="N27" s="116"/>
      <c r="O27" s="116"/>
      <c r="P27" s="116"/>
      <c r="Q27" s="116"/>
      <c r="R27" s="116"/>
      <c r="S27" s="117"/>
      <c r="T27" s="9"/>
    </row>
    <row r="28" spans="2:20" x14ac:dyDescent="0.25">
      <c r="B28" s="9"/>
      <c r="C28" s="118"/>
      <c r="D28" s="119"/>
      <c r="E28" s="119"/>
      <c r="F28" s="119"/>
      <c r="G28" s="119"/>
      <c r="H28" s="119"/>
      <c r="I28" s="119"/>
      <c r="J28" s="119"/>
      <c r="K28" s="119"/>
      <c r="L28" s="119"/>
      <c r="M28" s="119"/>
      <c r="N28" s="119"/>
      <c r="O28" s="119"/>
      <c r="P28" s="119"/>
      <c r="Q28" s="119"/>
      <c r="R28" s="119"/>
      <c r="S28" s="120"/>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290</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01" t="s">
        <v>291</v>
      </c>
      <c r="D32" s="102"/>
      <c r="E32" s="102"/>
      <c r="F32" s="102"/>
      <c r="G32" s="102"/>
      <c r="H32" s="102"/>
      <c r="I32" s="102"/>
      <c r="J32" s="102"/>
      <c r="K32" s="102"/>
      <c r="L32" s="102"/>
      <c r="M32" s="102"/>
      <c r="N32" s="102"/>
      <c r="O32" s="102"/>
      <c r="P32" s="102"/>
      <c r="Q32" s="102"/>
      <c r="R32" s="102"/>
      <c r="S32" s="103"/>
      <c r="T32" s="9"/>
    </row>
    <row r="33" spans="2:20" ht="11.25" customHeight="1" x14ac:dyDescent="0.25">
      <c r="B33" s="9"/>
      <c r="C33" s="133"/>
      <c r="D33" s="108"/>
      <c r="E33" s="108"/>
      <c r="F33" s="108"/>
      <c r="G33" s="108"/>
      <c r="H33" s="108"/>
      <c r="I33" s="108"/>
      <c r="J33" s="108"/>
      <c r="K33" s="108"/>
      <c r="L33" s="108"/>
      <c r="M33" s="108"/>
      <c r="N33" s="108"/>
      <c r="O33" s="108"/>
      <c r="P33" s="108"/>
      <c r="Q33" s="108"/>
      <c r="R33" s="108"/>
      <c r="S33" s="109"/>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31" t="s">
        <v>99</v>
      </c>
      <c r="D35" s="9"/>
      <c r="E35" s="9"/>
      <c r="F35" s="41"/>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111" t="str">
        <f>IF(F35="","",LOOKUP('Pg8'!F35,Níveis!B92:C94))</f>
        <v/>
      </c>
      <c r="D37" s="102"/>
      <c r="E37" s="102"/>
      <c r="F37" s="102"/>
      <c r="G37" s="102"/>
      <c r="H37" s="102"/>
      <c r="I37" s="102"/>
      <c r="J37" s="102"/>
      <c r="K37" s="102"/>
      <c r="L37" s="102"/>
      <c r="M37" s="102"/>
      <c r="N37" s="102"/>
      <c r="O37" s="102"/>
      <c r="P37" s="102"/>
      <c r="Q37" s="102"/>
      <c r="R37" s="102"/>
      <c r="S37" s="103"/>
      <c r="T37" s="9"/>
    </row>
    <row r="38" spans="2:20" x14ac:dyDescent="0.25">
      <c r="B38" s="9"/>
      <c r="C38" s="110"/>
      <c r="D38" s="105"/>
      <c r="E38" s="105"/>
      <c r="F38" s="105"/>
      <c r="G38" s="105"/>
      <c r="H38" s="105"/>
      <c r="I38" s="105"/>
      <c r="J38" s="105"/>
      <c r="K38" s="105"/>
      <c r="L38" s="105"/>
      <c r="M38" s="105"/>
      <c r="N38" s="105"/>
      <c r="O38" s="105"/>
      <c r="P38" s="105"/>
      <c r="Q38" s="105"/>
      <c r="R38" s="105"/>
      <c r="S38" s="106"/>
      <c r="T38" s="9"/>
    </row>
    <row r="39" spans="2:20" x14ac:dyDescent="0.25">
      <c r="B39" s="9"/>
      <c r="C39" s="107"/>
      <c r="D39" s="108"/>
      <c r="E39" s="108"/>
      <c r="F39" s="108"/>
      <c r="G39" s="108"/>
      <c r="H39" s="108"/>
      <c r="I39" s="108"/>
      <c r="J39" s="108"/>
      <c r="K39" s="108"/>
      <c r="L39" s="108"/>
      <c r="M39" s="108"/>
      <c r="N39" s="108"/>
      <c r="O39" s="108"/>
      <c r="P39" s="108"/>
      <c r="Q39" s="108"/>
      <c r="R39" s="108"/>
      <c r="S39" s="10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9" t="s">
        <v>120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112"/>
      <c r="D43" s="113"/>
      <c r="E43" s="113"/>
      <c r="F43" s="113"/>
      <c r="G43" s="113"/>
      <c r="H43" s="113"/>
      <c r="I43" s="113"/>
      <c r="J43" s="113"/>
      <c r="K43" s="113"/>
      <c r="L43" s="113"/>
      <c r="M43" s="113"/>
      <c r="N43" s="113"/>
      <c r="O43" s="113"/>
      <c r="P43" s="113"/>
      <c r="Q43" s="113"/>
      <c r="R43" s="113"/>
      <c r="S43" s="114"/>
      <c r="T43" s="9"/>
    </row>
    <row r="44" spans="2:20" x14ac:dyDescent="0.25">
      <c r="B44" s="9"/>
      <c r="C44" s="115"/>
      <c r="D44" s="116"/>
      <c r="E44" s="116"/>
      <c r="F44" s="116"/>
      <c r="G44" s="116"/>
      <c r="H44" s="116"/>
      <c r="I44" s="116"/>
      <c r="J44" s="116"/>
      <c r="K44" s="116"/>
      <c r="L44" s="116"/>
      <c r="M44" s="116"/>
      <c r="N44" s="116"/>
      <c r="O44" s="116"/>
      <c r="P44" s="116"/>
      <c r="Q44" s="116"/>
      <c r="R44" s="116"/>
      <c r="S44" s="117"/>
      <c r="T44" s="9"/>
    </row>
    <row r="45" spans="2:20" x14ac:dyDescent="0.25">
      <c r="B45" s="9"/>
      <c r="C45" s="115"/>
      <c r="D45" s="116"/>
      <c r="E45" s="116"/>
      <c r="F45" s="116"/>
      <c r="G45" s="116"/>
      <c r="H45" s="116"/>
      <c r="I45" s="116"/>
      <c r="J45" s="116"/>
      <c r="K45" s="116"/>
      <c r="L45" s="116"/>
      <c r="M45" s="116"/>
      <c r="N45" s="116"/>
      <c r="O45" s="116"/>
      <c r="P45" s="116"/>
      <c r="Q45" s="116"/>
      <c r="R45" s="116"/>
      <c r="S45" s="117"/>
      <c r="T45" s="9"/>
    </row>
    <row r="46" spans="2:20" x14ac:dyDescent="0.25">
      <c r="B46" s="9"/>
      <c r="C46" s="115"/>
      <c r="D46" s="116"/>
      <c r="E46" s="116"/>
      <c r="F46" s="116"/>
      <c r="G46" s="116"/>
      <c r="H46" s="116"/>
      <c r="I46" s="116"/>
      <c r="J46" s="116"/>
      <c r="K46" s="116"/>
      <c r="L46" s="116"/>
      <c r="M46" s="116"/>
      <c r="N46" s="116"/>
      <c r="O46" s="116"/>
      <c r="P46" s="116"/>
      <c r="Q46" s="116"/>
      <c r="R46" s="116"/>
      <c r="S46" s="117"/>
      <c r="T46" s="9"/>
    </row>
    <row r="47" spans="2:20" x14ac:dyDescent="0.25">
      <c r="B47" s="9"/>
      <c r="C47" s="115"/>
      <c r="D47" s="116"/>
      <c r="E47" s="116"/>
      <c r="F47" s="116"/>
      <c r="G47" s="116"/>
      <c r="H47" s="116"/>
      <c r="I47" s="116"/>
      <c r="J47" s="116"/>
      <c r="K47" s="116"/>
      <c r="L47" s="116"/>
      <c r="M47" s="116"/>
      <c r="N47" s="116"/>
      <c r="O47" s="116"/>
      <c r="P47" s="116"/>
      <c r="Q47" s="116"/>
      <c r="R47" s="116"/>
      <c r="S47" s="117"/>
      <c r="T47" s="9"/>
    </row>
    <row r="48" spans="2:20" x14ac:dyDescent="0.25">
      <c r="B48" s="9"/>
      <c r="C48" s="118"/>
      <c r="D48" s="119"/>
      <c r="E48" s="119"/>
      <c r="F48" s="119"/>
      <c r="G48" s="119"/>
      <c r="H48" s="119"/>
      <c r="I48" s="119"/>
      <c r="J48" s="119"/>
      <c r="K48" s="119"/>
      <c r="L48" s="119"/>
      <c r="M48" s="119"/>
      <c r="N48" s="119"/>
      <c r="O48" s="119"/>
      <c r="P48" s="119"/>
      <c r="Q48" s="119"/>
      <c r="R48" s="119"/>
      <c r="S48" s="120"/>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7" t="s">
        <v>292</v>
      </c>
      <c r="D50" s="38"/>
      <c r="E50" s="38"/>
      <c r="F50" s="12"/>
      <c r="G50" s="12"/>
      <c r="H50" s="31"/>
      <c r="I50" s="12"/>
      <c r="J50" s="12"/>
      <c r="K50" s="12"/>
      <c r="L50" s="31"/>
      <c r="M50" s="26"/>
      <c r="N50" s="26"/>
      <c r="O50" s="31"/>
      <c r="P50" s="31"/>
      <c r="Q50" s="31"/>
      <c r="R50" s="31"/>
      <c r="S50" s="31"/>
      <c r="T50" s="9"/>
    </row>
    <row r="51" spans="2:20" ht="6" customHeight="1" x14ac:dyDescent="0.25">
      <c r="B51" s="9"/>
      <c r="C51" s="27"/>
      <c r="D51" s="38"/>
      <c r="E51" s="38"/>
      <c r="F51" s="12"/>
      <c r="G51" s="12"/>
      <c r="H51" s="31"/>
      <c r="I51" s="12"/>
      <c r="J51" s="12"/>
      <c r="K51" s="12"/>
      <c r="L51" s="31"/>
      <c r="M51" s="26"/>
      <c r="N51" s="26"/>
      <c r="O51" s="31"/>
      <c r="P51" s="31"/>
      <c r="Q51" s="31"/>
      <c r="R51" s="31"/>
      <c r="S51" s="31"/>
      <c r="T51" s="9"/>
    </row>
    <row r="52" spans="2:20" x14ac:dyDescent="0.25">
      <c r="B52" s="9"/>
      <c r="C52" s="101" t="s">
        <v>293</v>
      </c>
      <c r="D52" s="102"/>
      <c r="E52" s="102"/>
      <c r="F52" s="102"/>
      <c r="G52" s="102"/>
      <c r="H52" s="102"/>
      <c r="I52" s="102"/>
      <c r="J52" s="102"/>
      <c r="K52" s="102"/>
      <c r="L52" s="102"/>
      <c r="M52" s="102"/>
      <c r="N52" s="102"/>
      <c r="O52" s="102"/>
      <c r="P52" s="102"/>
      <c r="Q52" s="102"/>
      <c r="R52" s="102"/>
      <c r="S52" s="103"/>
      <c r="T52" s="9"/>
    </row>
    <row r="53" spans="2:20" ht="13.5" customHeight="1" x14ac:dyDescent="0.25">
      <c r="B53" s="9"/>
      <c r="C53" s="133"/>
      <c r="D53" s="108"/>
      <c r="E53" s="108"/>
      <c r="F53" s="108"/>
      <c r="G53" s="108"/>
      <c r="H53" s="108"/>
      <c r="I53" s="108"/>
      <c r="J53" s="108"/>
      <c r="K53" s="108"/>
      <c r="L53" s="108"/>
      <c r="M53" s="108"/>
      <c r="N53" s="108"/>
      <c r="O53" s="108"/>
      <c r="P53" s="108"/>
      <c r="Q53" s="108"/>
      <c r="R53" s="108"/>
      <c r="S53" s="109"/>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31" t="s">
        <v>99</v>
      </c>
      <c r="D55" s="9"/>
      <c r="E55" s="9"/>
      <c r="F55" s="41"/>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111" t="str">
        <f>IF(F55="","",LOOKUP('Pg8'!F55,Níveis!B95:C98))</f>
        <v/>
      </c>
      <c r="D57" s="102"/>
      <c r="E57" s="102"/>
      <c r="F57" s="102"/>
      <c r="G57" s="102"/>
      <c r="H57" s="102"/>
      <c r="I57" s="102"/>
      <c r="J57" s="102"/>
      <c r="K57" s="102"/>
      <c r="L57" s="102"/>
      <c r="M57" s="102"/>
      <c r="N57" s="102"/>
      <c r="O57" s="102"/>
      <c r="P57" s="102"/>
      <c r="Q57" s="102"/>
      <c r="R57" s="102"/>
      <c r="S57" s="103"/>
      <c r="T57" s="9"/>
    </row>
    <row r="58" spans="2:20" x14ac:dyDescent="0.25">
      <c r="B58" s="9"/>
      <c r="C58" s="110"/>
      <c r="D58" s="105"/>
      <c r="E58" s="105"/>
      <c r="F58" s="105"/>
      <c r="G58" s="105"/>
      <c r="H58" s="105"/>
      <c r="I58" s="105"/>
      <c r="J58" s="105"/>
      <c r="K58" s="105"/>
      <c r="L58" s="105"/>
      <c r="M58" s="105"/>
      <c r="N58" s="105"/>
      <c r="O58" s="105"/>
      <c r="P58" s="105"/>
      <c r="Q58" s="105"/>
      <c r="R58" s="105"/>
      <c r="S58" s="106"/>
      <c r="T58" s="9"/>
    </row>
    <row r="59" spans="2:20" x14ac:dyDescent="0.25">
      <c r="B59" s="9"/>
      <c r="C59" s="107"/>
      <c r="D59" s="108"/>
      <c r="E59" s="108"/>
      <c r="F59" s="108"/>
      <c r="G59" s="108"/>
      <c r="H59" s="108"/>
      <c r="I59" s="108"/>
      <c r="J59" s="108"/>
      <c r="K59" s="108"/>
      <c r="L59" s="108"/>
      <c r="M59" s="108"/>
      <c r="N59" s="108"/>
      <c r="O59" s="108"/>
      <c r="P59" s="108"/>
      <c r="Q59" s="108"/>
      <c r="R59" s="108"/>
      <c r="S59" s="10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9" t="s">
        <v>120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2"/>
      <c r="D63" s="113"/>
      <c r="E63" s="113"/>
      <c r="F63" s="113"/>
      <c r="G63" s="113"/>
      <c r="H63" s="113"/>
      <c r="I63" s="113"/>
      <c r="J63" s="113"/>
      <c r="K63" s="113"/>
      <c r="L63" s="113"/>
      <c r="M63" s="113"/>
      <c r="N63" s="113"/>
      <c r="O63" s="113"/>
      <c r="P63" s="113"/>
      <c r="Q63" s="113"/>
      <c r="R63" s="113"/>
      <c r="S63" s="114"/>
      <c r="T63" s="9"/>
    </row>
    <row r="64" spans="2:20" x14ac:dyDescent="0.25">
      <c r="B64" s="9"/>
      <c r="C64" s="115"/>
      <c r="D64" s="116"/>
      <c r="E64" s="116"/>
      <c r="F64" s="116"/>
      <c r="G64" s="116"/>
      <c r="H64" s="116"/>
      <c r="I64" s="116"/>
      <c r="J64" s="116"/>
      <c r="K64" s="116"/>
      <c r="L64" s="116"/>
      <c r="M64" s="116"/>
      <c r="N64" s="116"/>
      <c r="O64" s="116"/>
      <c r="P64" s="116"/>
      <c r="Q64" s="116"/>
      <c r="R64" s="116"/>
      <c r="S64" s="117"/>
      <c r="T64" s="9"/>
    </row>
    <row r="65" spans="2:20" x14ac:dyDescent="0.25">
      <c r="B65" s="9"/>
      <c r="C65" s="115"/>
      <c r="D65" s="116"/>
      <c r="E65" s="116"/>
      <c r="F65" s="116"/>
      <c r="G65" s="116"/>
      <c r="H65" s="116"/>
      <c r="I65" s="116"/>
      <c r="J65" s="116"/>
      <c r="K65" s="116"/>
      <c r="L65" s="116"/>
      <c r="M65" s="116"/>
      <c r="N65" s="116"/>
      <c r="O65" s="116"/>
      <c r="P65" s="116"/>
      <c r="Q65" s="116"/>
      <c r="R65" s="116"/>
      <c r="S65" s="117"/>
      <c r="T65" s="9"/>
    </row>
    <row r="66" spans="2:20" x14ac:dyDescent="0.25">
      <c r="B66" s="9"/>
      <c r="C66" s="115"/>
      <c r="D66" s="116"/>
      <c r="E66" s="116"/>
      <c r="F66" s="116"/>
      <c r="G66" s="116"/>
      <c r="H66" s="116"/>
      <c r="I66" s="116"/>
      <c r="J66" s="116"/>
      <c r="K66" s="116"/>
      <c r="L66" s="116"/>
      <c r="M66" s="116"/>
      <c r="N66" s="116"/>
      <c r="O66" s="116"/>
      <c r="P66" s="116"/>
      <c r="Q66" s="116"/>
      <c r="R66" s="116"/>
      <c r="S66" s="117"/>
      <c r="T66" s="9"/>
    </row>
    <row r="67" spans="2:20" x14ac:dyDescent="0.25">
      <c r="B67" s="9"/>
      <c r="C67" s="115"/>
      <c r="D67" s="116"/>
      <c r="E67" s="116"/>
      <c r="F67" s="116"/>
      <c r="G67" s="116"/>
      <c r="H67" s="116"/>
      <c r="I67" s="116"/>
      <c r="J67" s="116"/>
      <c r="K67" s="116"/>
      <c r="L67" s="116"/>
      <c r="M67" s="116"/>
      <c r="N67" s="116"/>
      <c r="O67" s="116"/>
      <c r="P67" s="116"/>
      <c r="Q67" s="116"/>
      <c r="R67" s="116"/>
      <c r="S67" s="117"/>
      <c r="T67" s="9"/>
    </row>
    <row r="68" spans="2:20" x14ac:dyDescent="0.25">
      <c r="B68" s="9"/>
      <c r="C68" s="118"/>
      <c r="D68" s="119"/>
      <c r="E68" s="119"/>
      <c r="F68" s="119"/>
      <c r="G68" s="119"/>
      <c r="H68" s="119"/>
      <c r="I68" s="119"/>
      <c r="J68" s="119"/>
      <c r="K68" s="119"/>
      <c r="L68" s="119"/>
      <c r="M68" s="119"/>
      <c r="N68" s="119"/>
      <c r="O68" s="119"/>
      <c r="P68" s="119"/>
      <c r="Q68" s="119"/>
      <c r="R68" s="119"/>
      <c r="S68" s="120"/>
      <c r="T68" s="9"/>
    </row>
    <row r="69" spans="2:20" x14ac:dyDescent="0.25">
      <c r="B69" s="9"/>
      <c r="C69" s="40"/>
      <c r="D69" s="40"/>
      <c r="E69" s="40"/>
      <c r="F69" s="40"/>
      <c r="G69" s="40"/>
      <c r="H69" s="40"/>
      <c r="I69" s="40"/>
      <c r="J69" s="40"/>
      <c r="K69" s="40"/>
      <c r="L69" s="40"/>
      <c r="M69" s="40"/>
      <c r="N69" s="40"/>
      <c r="O69" s="40"/>
      <c r="P69" s="40"/>
      <c r="Q69" s="40"/>
      <c r="R69" s="40"/>
      <c r="S69" s="40"/>
      <c r="T69" s="9"/>
    </row>
    <row r="70" spans="2:20" x14ac:dyDescent="0.25">
      <c r="B70" s="9"/>
      <c r="C70" s="122"/>
      <c r="D70" s="122"/>
      <c r="E70" s="122"/>
      <c r="F70" s="122"/>
      <c r="G70" s="122"/>
      <c r="H70" s="122"/>
      <c r="I70" s="122"/>
      <c r="J70" s="122"/>
      <c r="K70" s="9"/>
      <c r="L70" s="122"/>
      <c r="M70" s="122"/>
      <c r="N70" s="122"/>
      <c r="O70" s="122"/>
      <c r="P70" s="122"/>
      <c r="Q70" s="122"/>
      <c r="R70" s="122"/>
      <c r="S70" s="122"/>
      <c r="T70" s="9"/>
    </row>
    <row r="71" spans="2:20" x14ac:dyDescent="0.25">
      <c r="B71" s="36"/>
      <c r="C71" s="34"/>
      <c r="D71" s="34"/>
      <c r="E71" s="34"/>
      <c r="F71" s="34"/>
      <c r="G71" s="34"/>
      <c r="H71" s="34"/>
      <c r="I71" s="34"/>
      <c r="J71" s="34"/>
      <c r="K71" s="34"/>
      <c r="L71" s="34"/>
      <c r="M71" s="34"/>
      <c r="N71" s="34"/>
      <c r="O71" s="34"/>
      <c r="P71" s="34"/>
      <c r="Q71" s="34"/>
      <c r="R71" s="34"/>
      <c r="S71" s="34"/>
      <c r="T71" s="34"/>
    </row>
    <row r="72" spans="2:20" x14ac:dyDescent="0.25">
      <c r="B72" s="34"/>
      <c r="C72" s="34"/>
      <c r="D72" s="34"/>
      <c r="E72" s="34"/>
      <c r="F72" s="34"/>
      <c r="G72" s="34"/>
      <c r="H72" s="34"/>
      <c r="I72" s="34"/>
      <c r="J72" s="34"/>
      <c r="K72" s="34"/>
      <c r="L72" s="34"/>
      <c r="M72" s="34"/>
      <c r="N72" s="34"/>
      <c r="O72" s="34"/>
      <c r="P72" s="34"/>
      <c r="Q72" s="34"/>
      <c r="R72" s="34"/>
      <c r="S72" s="34"/>
      <c r="T72" s="34"/>
    </row>
    <row r="73" spans="2:20" x14ac:dyDescent="0.25">
      <c r="B73" s="34"/>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sheetData>
  <sheetProtection algorithmName="SHA-512" hashValue="XMSd9Po/6ctWXwRsSXocZFQRaTeQwtk2P86F9rPznM87QhGlgjsnedI9h41koe5mVPHtgW7hAz0mX46qEGxDmg==" saltValue="CIs/j30ldvV5/nxSw7GC5A==" spinCount="100000" sheet="1" objects="1" scenarios="1"/>
  <mergeCells count="15">
    <mergeCell ref="C17:S19"/>
    <mergeCell ref="C23:S28"/>
    <mergeCell ref="C32:S33"/>
    <mergeCell ref="C37:S39"/>
    <mergeCell ref="F2:P3"/>
    <mergeCell ref="F4:P5"/>
    <mergeCell ref="R6:S7"/>
    <mergeCell ref="C11:S13"/>
    <mergeCell ref="E6:Q7"/>
    <mergeCell ref="C43:S48"/>
    <mergeCell ref="C52:S53"/>
    <mergeCell ref="C57:S59"/>
    <mergeCell ref="C63:S68"/>
    <mergeCell ref="C70:J70"/>
    <mergeCell ref="L70:S70"/>
  </mergeCells>
  <conditionalFormatting sqref="R6">
    <cfRule type="expression" dxfId="3" priority="1">
      <formula>$R$6&lt;&gt;""</formula>
    </cfRule>
  </conditionalFormatting>
  <dataValidations count="3">
    <dataValidation type="list" allowBlank="1" showInputMessage="1" showErrorMessage="1" sqref="F35" xr:uid="{00000000-0002-0000-0800-000000000000}">
      <formula1>"1,2,3"</formula1>
    </dataValidation>
    <dataValidation type="list" allowBlank="1" showInputMessage="1" showErrorMessage="1" sqref="F55 F15" xr:uid="{00000000-0002-0000-0800-000001000000}">
      <formula1>"1,2,3,4"</formula1>
    </dataValidation>
    <dataValidation type="textLength" operator="lessThan" showInputMessage="1" showErrorMessage="1" sqref="C23:S28" xr:uid="{00000000-0002-0000-08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12</vt:i4>
      </vt:variant>
    </vt:vector>
  </HeadingPairs>
  <TitlesOfParts>
    <vt:vector size="27" baseType="lpstr">
      <vt:lpstr>Inicial</vt:lpstr>
      <vt:lpstr>Pg1</vt:lpstr>
      <vt:lpstr>Pg2</vt:lpstr>
      <vt:lpstr>Pg3</vt:lpstr>
      <vt:lpstr>Pg4</vt:lpstr>
      <vt:lpstr>Pg5</vt:lpstr>
      <vt:lpstr>Pg6</vt:lpstr>
      <vt:lpstr>Pg7</vt:lpstr>
      <vt:lpstr>Pg8</vt:lpstr>
      <vt:lpstr>Pg9</vt:lpstr>
      <vt:lpstr>Pg10</vt:lpstr>
      <vt:lpstr>Resumo</vt:lpstr>
      <vt:lpstr>Níveis</vt:lpstr>
      <vt:lpstr>Níveis por Tipologia</vt:lpstr>
      <vt:lpstr>Variáveis</vt:lpstr>
      <vt:lpstr>Inicial!Area_de_impressao</vt:lpstr>
      <vt:lpstr>'Pg1'!Area_de_impressao</vt:lpstr>
      <vt:lpstr>'Pg10'!Area_de_impressao</vt:lpstr>
      <vt:lpstr>'Pg2'!Area_de_impressao</vt:lpstr>
      <vt:lpstr>'Pg3'!Area_de_impressao</vt:lpstr>
      <vt:lpstr>'Pg4'!Area_de_impressao</vt:lpstr>
      <vt:lpstr>'Pg5'!Area_de_impressao</vt:lpstr>
      <vt:lpstr>'Pg6'!Area_de_impressao</vt:lpstr>
      <vt:lpstr>'Pg7'!Area_de_impressao</vt:lpstr>
      <vt:lpstr>'Pg8'!Area_de_impressao</vt:lpstr>
      <vt:lpstr>'Pg9'!Area_de_impressao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Ludmila Alves Rodrigues</cp:lastModifiedBy>
  <cp:lastPrinted>2020-01-31T14:53:16Z</cp:lastPrinted>
  <dcterms:created xsi:type="dcterms:W3CDTF">2012-07-11T13:00:23Z</dcterms:created>
  <dcterms:modified xsi:type="dcterms:W3CDTF">2020-02-19T20:10:21Z</dcterms:modified>
</cp:coreProperties>
</file>