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agencia\ana\SAS\Assuntos_Temáticos\PROGESTÃO\INFORMES PROGESTÃO\Informes Progestao 2024\Informe_03_Progestao\Anexos_Informe_Progestao_03B_Metas_Federativas_3oCiclo\"/>
    </mc:Choice>
  </mc:AlternateContent>
  <xr:revisionPtr revIDLastSave="0" documentId="13_ncr:1_{F8D683FE-9E1C-4D68-945C-472E36D095CF}" xr6:coauthVersionLast="47" xr6:coauthVersionMax="47" xr10:uidLastSave="{00000000-0000-0000-0000-000000000000}"/>
  <bookViews>
    <workbookView xWindow="0" yWindow="0" windowWidth="28755" windowHeight="15510" xr2:uid="{2CC0D766-3DB2-4201-9029-CBFE0F54AA3F}"/>
  </bookViews>
  <sheets>
    <sheet name="ORIENTAÇÕES" sheetId="5" r:id="rId1"/>
    <sheet name="TABELA_PADRÃO" sheetId="1" r:id="rId2"/>
    <sheet name="TABELA_RESUMO" sheetId="3" r:id="rId3"/>
    <sheet name="Lista_Suspensa"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1" l="1"/>
  <c r="C4" i="3"/>
  <c r="J16" i="1"/>
  <c r="J13" i="1"/>
  <c r="E12" i="1"/>
  <c r="D4" i="1"/>
  <c r="B20" i="3" l="1"/>
  <c r="B19" i="3"/>
  <c r="B18" i="3"/>
  <c r="B17" i="3"/>
  <c r="B16" i="3"/>
  <c r="B15" i="3"/>
  <c r="B14" i="3"/>
  <c r="B13" i="3"/>
  <c r="B12" i="3"/>
  <c r="B11" i="3"/>
  <c r="B10" i="3"/>
  <c r="B9" i="3"/>
  <c r="B8" i="3"/>
  <c r="B7" i="3"/>
  <c r="E23" i="3"/>
  <c r="E25" i="3"/>
  <c r="F25" i="3"/>
  <c r="G25" i="3"/>
  <c r="H25" i="3"/>
  <c r="D25" i="3"/>
  <c r="D24" i="3"/>
  <c r="D23" i="3"/>
  <c r="D6" i="3"/>
  <c r="E6" i="3" l="1"/>
  <c r="D26" i="3"/>
  <c r="E7" i="1" l="1"/>
  <c r="D7" i="3"/>
  <c r="F12" i="1"/>
  <c r="E18" i="1"/>
  <c r="F18" i="1"/>
  <c r="E8" i="3" s="1"/>
  <c r="D8" i="3" l="1"/>
  <c r="E7" i="3"/>
  <c r="I90" i="1"/>
  <c r="H20" i="3" s="1"/>
  <c r="H90" i="1"/>
  <c r="G20" i="3" s="1"/>
  <c r="G90" i="1"/>
  <c r="F20" i="3" s="1"/>
  <c r="F90" i="1"/>
  <c r="E20" i="3" s="1"/>
  <c r="E90" i="1"/>
  <c r="I84" i="1"/>
  <c r="H19" i="3" s="1"/>
  <c r="H84" i="1"/>
  <c r="G19" i="3" s="1"/>
  <c r="G84" i="1"/>
  <c r="F19" i="3" s="1"/>
  <c r="F84" i="1"/>
  <c r="E19" i="3" s="1"/>
  <c r="E84" i="1"/>
  <c r="I78" i="1"/>
  <c r="H18" i="3" s="1"/>
  <c r="H78" i="1"/>
  <c r="G18" i="3" s="1"/>
  <c r="G78" i="1"/>
  <c r="F18" i="3" s="1"/>
  <c r="F78" i="1"/>
  <c r="E18" i="3" s="1"/>
  <c r="E78" i="1"/>
  <c r="I72" i="1"/>
  <c r="H17" i="3" s="1"/>
  <c r="H72" i="1"/>
  <c r="G17" i="3" s="1"/>
  <c r="G72" i="1"/>
  <c r="F17" i="3" s="1"/>
  <c r="F72" i="1"/>
  <c r="E17" i="3" s="1"/>
  <c r="E72" i="1"/>
  <c r="I66" i="1"/>
  <c r="H16" i="3" s="1"/>
  <c r="H66" i="1"/>
  <c r="G16" i="3" s="1"/>
  <c r="G66" i="1"/>
  <c r="F16" i="3" s="1"/>
  <c r="F66" i="1"/>
  <c r="E16" i="3" s="1"/>
  <c r="E66" i="1"/>
  <c r="I60" i="1"/>
  <c r="H15" i="3" s="1"/>
  <c r="H60" i="1"/>
  <c r="G15" i="3" s="1"/>
  <c r="G60" i="1"/>
  <c r="F15" i="3" s="1"/>
  <c r="F60" i="1"/>
  <c r="E15" i="3" s="1"/>
  <c r="E60" i="1"/>
  <c r="I54" i="1"/>
  <c r="H14" i="3" s="1"/>
  <c r="H54" i="1"/>
  <c r="G14" i="3" s="1"/>
  <c r="G54" i="1"/>
  <c r="F14" i="3" s="1"/>
  <c r="F54" i="1"/>
  <c r="E14" i="3" s="1"/>
  <c r="E54" i="1"/>
  <c r="I48" i="1"/>
  <c r="H13" i="3" s="1"/>
  <c r="H48" i="1"/>
  <c r="G13" i="3" s="1"/>
  <c r="G48" i="1"/>
  <c r="F13" i="3" s="1"/>
  <c r="F48" i="1"/>
  <c r="E13" i="3" s="1"/>
  <c r="E48" i="1"/>
  <c r="I42" i="1"/>
  <c r="H12" i="3" s="1"/>
  <c r="H42" i="1"/>
  <c r="G12" i="3" s="1"/>
  <c r="G42" i="1"/>
  <c r="F12" i="3" s="1"/>
  <c r="F42" i="1"/>
  <c r="E12" i="3" s="1"/>
  <c r="E42" i="1"/>
  <c r="I36" i="1"/>
  <c r="H11" i="3" s="1"/>
  <c r="H36" i="1"/>
  <c r="G11" i="3" s="1"/>
  <c r="G36" i="1"/>
  <c r="F11" i="3" s="1"/>
  <c r="F36" i="1"/>
  <c r="E11" i="3" s="1"/>
  <c r="E36" i="1"/>
  <c r="I30" i="1"/>
  <c r="H10" i="3" s="1"/>
  <c r="H30" i="1"/>
  <c r="G10" i="3" s="1"/>
  <c r="G30" i="1"/>
  <c r="F10" i="3" s="1"/>
  <c r="F30" i="1"/>
  <c r="E10" i="3" s="1"/>
  <c r="E30" i="1"/>
  <c r="I24" i="1"/>
  <c r="H9" i="3" s="1"/>
  <c r="H24" i="1"/>
  <c r="G9" i="3" s="1"/>
  <c r="G24" i="1"/>
  <c r="F9" i="3" s="1"/>
  <c r="F24" i="1"/>
  <c r="E9" i="3" s="1"/>
  <c r="E24" i="1"/>
  <c r="I18" i="1"/>
  <c r="H8" i="3" s="1"/>
  <c r="H18" i="1"/>
  <c r="G8" i="3" s="1"/>
  <c r="G18" i="1"/>
  <c r="F8" i="3" s="1"/>
  <c r="I12" i="1"/>
  <c r="H7" i="3" s="1"/>
  <c r="H12" i="1"/>
  <c r="G7" i="3" s="1"/>
  <c r="G12" i="1"/>
  <c r="F7" i="3" s="1"/>
  <c r="D15" i="3" l="1"/>
  <c r="J60" i="1"/>
  <c r="D17" i="3"/>
  <c r="J72" i="1"/>
  <c r="D14" i="3"/>
  <c r="J54" i="1"/>
  <c r="D12" i="3"/>
  <c r="J42" i="1"/>
  <c r="D20" i="3"/>
  <c r="J90" i="1"/>
  <c r="D13" i="3"/>
  <c r="J48" i="1"/>
  <c r="J12" i="1"/>
  <c r="J18" i="1"/>
  <c r="D9" i="3"/>
  <c r="J24" i="1"/>
  <c r="D11" i="3"/>
  <c r="J36" i="1"/>
  <c r="D19" i="3"/>
  <c r="J84" i="1"/>
  <c r="D16" i="3"/>
  <c r="J66" i="1"/>
  <c r="D10" i="3"/>
  <c r="J30" i="1"/>
  <c r="D18" i="3"/>
  <c r="J78" i="1"/>
  <c r="F21" i="3"/>
  <c r="E21" i="3"/>
  <c r="G21" i="3"/>
  <c r="H21" i="3"/>
  <c r="F23" i="3"/>
  <c r="F6" i="3"/>
  <c r="F11" i="1"/>
  <c r="E11" i="1"/>
  <c r="F8" i="1" s="1"/>
  <c r="G11" i="1"/>
  <c r="H11" i="1"/>
  <c r="I11" i="1"/>
  <c r="D21" i="3" l="1"/>
  <c r="G6" i="3"/>
  <c r="G23" i="3"/>
  <c r="J11" i="1"/>
  <c r="D29" i="3" l="1"/>
  <c r="D28" i="3"/>
  <c r="F7" i="1"/>
  <c r="G8" i="1" s="1"/>
  <c r="E24" i="3"/>
  <c r="E26" i="3" s="1"/>
  <c r="E29" i="3" s="1"/>
  <c r="H23" i="3"/>
  <c r="H6" i="3"/>
  <c r="E28" i="3" l="1"/>
  <c r="G7" i="1"/>
  <c r="H8" i="1" s="1"/>
  <c r="F24" i="3"/>
  <c r="F26" i="3" s="1"/>
  <c r="F29" i="3" s="1"/>
  <c r="H7" i="1" l="1"/>
  <c r="I8" i="1" s="1"/>
  <c r="G24" i="3"/>
  <c r="G26" i="3" s="1"/>
  <c r="G29" i="3" s="1"/>
  <c r="F28" i="3"/>
  <c r="I7" i="1" l="1"/>
  <c r="H24" i="3"/>
  <c r="H26" i="3" s="1"/>
  <c r="H29" i="3" s="1"/>
  <c r="G28" i="3"/>
  <c r="H28" i="3" l="1"/>
  <c r="J91" i="1" l="1"/>
  <c r="J92" i="1"/>
  <c r="J9" i="1"/>
  <c r="J27" i="1"/>
  <c r="J55" i="1"/>
  <c r="J71" i="1"/>
  <c r="J32" i="1"/>
  <c r="J56" i="1"/>
  <c r="J76" i="1"/>
  <c r="J29" i="1"/>
  <c r="J57" i="1"/>
  <c r="J77" i="1"/>
  <c r="J19" i="1"/>
  <c r="J39" i="1"/>
  <c r="J67" i="1"/>
  <c r="J83" i="1"/>
  <c r="J20" i="1"/>
  <c r="J44" i="1"/>
  <c r="J68" i="1"/>
  <c r="J88" i="1"/>
  <c r="J15" i="1"/>
  <c r="J21" i="1"/>
  <c r="J25" i="1"/>
  <c r="J41" i="1"/>
  <c r="J45" i="1"/>
  <c r="J49" i="1"/>
  <c r="J65" i="1"/>
  <c r="J69" i="1"/>
  <c r="J73" i="1"/>
  <c r="J89" i="1"/>
  <c r="J93" i="1"/>
  <c r="J23" i="1"/>
  <c r="J47" i="1"/>
  <c r="J79" i="1"/>
  <c r="J33" i="1"/>
  <c r="J81" i="1"/>
  <c r="J35" i="1"/>
  <c r="J43" i="1"/>
  <c r="J59" i="1"/>
  <c r="J63" i="1"/>
  <c r="J87" i="1"/>
  <c r="J40" i="1"/>
  <c r="J64" i="1"/>
  <c r="J22" i="1"/>
  <c r="J26" i="1"/>
  <c r="J46" i="1"/>
  <c r="J50" i="1"/>
  <c r="J70" i="1"/>
  <c r="J74" i="1"/>
  <c r="J94" i="1"/>
  <c r="J95" i="1"/>
  <c r="J80" i="1"/>
  <c r="J85" i="1"/>
  <c r="J17" i="1"/>
  <c r="J31" i="1"/>
  <c r="J51" i="1"/>
  <c r="J75" i="1"/>
  <c r="J28" i="1"/>
  <c r="J52" i="1"/>
  <c r="J37" i="1"/>
  <c r="J53" i="1"/>
  <c r="J61" i="1"/>
  <c r="J34" i="1"/>
  <c r="J38" i="1"/>
  <c r="J58" i="1"/>
  <c r="J62" i="1"/>
  <c r="J82" i="1"/>
  <c r="J86" i="1"/>
</calcChain>
</file>

<file path=xl/sharedStrings.xml><?xml version="1.0" encoding="utf-8"?>
<sst xmlns="http://schemas.openxmlformats.org/spreadsheetml/2006/main" count="437" uniqueCount="337">
  <si>
    <t>GERAL</t>
  </si>
  <si>
    <t xml:space="preserve">* Selecione a UF e o prazo de execução dos recursos financeiros do programa.
* Para cada rubrica é possível acrescentar ou excluir linhas caso necessário. Nesse sentido deve-se ajustar a itemização.
* Cada ação deve estar relacionada a uma meta do Progestão.
* Os cálculos de totais são automáticos, não é possível alterar essas células.
* Após preenchimento do Plano de Aplicação Plurianual dos recursos do programa, deve-se submetê-lo ao CERH para aprovação e emissão de Resolução/Deliberação específica.
</t>
  </si>
  <si>
    <t>Diárias</t>
  </si>
  <si>
    <r>
      <t xml:space="preserve">Apenas diárias para participar de reuniões técnica de trabalho, para fiscalização ou para vistoria de usos de recursos hídricos ou segurança de barragens.
</t>
    </r>
    <r>
      <rPr>
        <b/>
        <sz val="11"/>
        <color theme="1"/>
        <rFont val="Calibri"/>
        <family val="2"/>
        <scheme val="minor"/>
      </rPr>
      <t>NÃO COLOCAR NESSA RUBRICA:</t>
    </r>
    <r>
      <rPr>
        <sz val="11"/>
        <color theme="1"/>
        <rFont val="Calibri"/>
        <family val="2"/>
        <scheme val="minor"/>
      </rPr>
      <t xml:space="preserve">  diárias para participar de eventos de capacitação, atividades de campo para monitoramento hidrometeorológico e de qualidade da água ou para apoio a CBHs e CERH. Estas devem ser colocadas na rubrica específica.</t>
    </r>
  </si>
  <si>
    <t>Serviços de comunicação</t>
  </si>
  <si>
    <t>Campanhas de conscientização, pagamento de hospedagem de página de internet, elaboração e publicação de peças de divulgação, elaboração e execução de planos de comunicação para o SEGREH, elaboração e publicação de livros, revistas informe, entre outros etc.</t>
  </si>
  <si>
    <t xml:space="preserve">Passagens </t>
  </si>
  <si>
    <r>
      <t xml:space="preserve">Apenas passagens para participar de reuniões técnica de trabalho, para fiscalização ou para vistoria de usos de recursos hídricos ou segurança de barragens.
</t>
    </r>
    <r>
      <rPr>
        <b/>
        <sz val="11"/>
        <color theme="1"/>
        <rFont val="Calibri"/>
        <family val="2"/>
        <scheme val="minor"/>
      </rPr>
      <t>NÃO COLOCAR NESSA RUBRICA</t>
    </r>
    <r>
      <rPr>
        <sz val="11"/>
        <color theme="1"/>
        <rFont val="Calibri"/>
        <family val="2"/>
        <scheme val="minor"/>
      </rPr>
      <t>:  passagens para participar de eventos de capacitação, passagens e deslocamentos para atividades de campo para monitoramento hidrometeorológico e de qualidade da água ou para apoio a reuniões dos CBHs e CERH. Estas devem ser colocadas na rubrica específica.</t>
    </r>
  </si>
  <si>
    <t>Realização de eventos e ações de capacitação e treinamento</t>
  </si>
  <si>
    <t>Promoção de eventos relacionados à recursos hídricos como seminários, webnários, encontros técnicos etc.; Participação de integrantes do SEGREH (CBHs, CERH, OGERH e outros órgãos que fornecem informações e apoio às atividades do OGERH) em eventos de capacitação previstos na programação de capacitação e Plano de Capacitação; Despesas com diárias, passagens e deslocamentos de membros do SEGREH para participar de capacitação; etc.</t>
  </si>
  <si>
    <t>Material de consumo</t>
  </si>
  <si>
    <t>Material de escritório, limpeza, tonner etc.</t>
  </si>
  <si>
    <t>Despesas com Conselho, comitês e outros organismos colegiados</t>
  </si>
  <si>
    <t>Diárias e pasagens para membros de CBH e CERH participarem de reuniões ordinárias e extraordinárias, bem como de câmaras técnicas; contratação de instituição para dar apoio aos CBHs, contratação de pessoal de apoio aos CERH e CBHs; etc.</t>
  </si>
  <si>
    <t>Material permanente</t>
  </si>
  <si>
    <t xml:space="preserve">Equipamentos e materiais de apoio às atividades de fiscalização, outorga, aquisição de móveis etc. </t>
  </si>
  <si>
    <t>Planos de bacia e estudos em recursos hídricos</t>
  </si>
  <si>
    <t>Contratação de consultoria para elaboração ou revisão de planos de recursos hídricos (Plano de Bacia e PERH) e elaboração de estudos necessário à gestão de recursos hídricos.</t>
  </si>
  <si>
    <t>Despesas com imóveis</t>
  </si>
  <si>
    <t>Reforma, aluguel ou aquisição de imóvel para funcionamento do órgão gestor de recursos hídricos.</t>
  </si>
  <si>
    <t>Despesas com a rede hidrometeorológica e sala de situação</t>
  </si>
  <si>
    <t>Aquisição de peças de reposição para estações hidrometeorológicas; aquisições de equipamentos para medição de vazão; aquisição de estações hidrometeorológica; despesas com diárias, passagens e deslocamentos para trabalhos de campo visando a manutenção e instalação de equipamentos, bem como coleta de dados; aquisição de equipamentos para funcionamento da sala de situação etc.</t>
  </si>
  <si>
    <t>Contratação de pessoal</t>
  </si>
  <si>
    <t>Contratos de pessoal por meio de pessoa física ou jurídica ou por meio processo seletivo simplificado para contratação de servidor público temporário. Também se encaixam contratações de estagiários, seja diretamente ou por meio de empresa. Cabe destacar que o pessoal contratado deve atuar diretamente na área de recursos hídricos, seja de maneira técnica ou de apoio administrativo, relacionando-os com as metas do programa.</t>
  </si>
  <si>
    <t>Monitoramento da qualidade da água</t>
  </si>
  <si>
    <t>Despesas com diárias, passagens e transporte para trabalhos de campo visando a coleta de amostras; aquisição de peças e equipamentos de laboratório; aquisição de reagentes e outros materiais para o laboratório; serviços de manutenção de equipamentos de campo ou de laboratório; etc.</t>
  </si>
  <si>
    <t>Serviços de informática</t>
  </si>
  <si>
    <t>Aquisição de computadores, notebooks, memórias, softwares, contratação de sistemas de informações etc.</t>
  </si>
  <si>
    <t>Outras despesas</t>
  </si>
  <si>
    <t>Evitar essa rubrica. Caso necessário, manter um percentual de no máximo 7% do valor da estimativa da parcela a ser recebida.</t>
  </si>
  <si>
    <r>
      <t>PLANO DE APLICAÇÃO PLURIANUAL DOS RECURSOS FINANCEIROS DO PROGESTÃO - 3</t>
    </r>
    <r>
      <rPr>
        <b/>
        <vertAlign val="superscript"/>
        <sz val="14"/>
        <rFont val="Arial Narrow"/>
        <family val="2"/>
      </rPr>
      <t>o</t>
    </r>
    <r>
      <rPr>
        <b/>
        <sz val="14"/>
        <rFont val="Arial Narrow"/>
        <family val="2"/>
      </rPr>
      <t xml:space="preserve"> CICLO</t>
    </r>
  </si>
  <si>
    <t>Instituição:</t>
  </si>
  <si>
    <t>UF:</t>
  </si>
  <si>
    <t>Prazo:</t>
  </si>
  <si>
    <t>ID</t>
  </si>
  <si>
    <t>DISCRIMINAÇÃO RECEITAS E DESPESAS</t>
  </si>
  <si>
    <t xml:space="preserve">TOTAL </t>
  </si>
  <si>
    <t>A</t>
  </si>
  <si>
    <t>TOTAL DE RECEITAS PREVISTAS (A)</t>
  </si>
  <si>
    <t>A.1</t>
  </si>
  <si>
    <t>Saldo dos recursos do ano anterior</t>
  </si>
  <si>
    <t>A.2</t>
  </si>
  <si>
    <t>Previsão da parcela Progestão a ser transferida no ano</t>
  </si>
  <si>
    <t>B</t>
  </si>
  <si>
    <t>Meta</t>
  </si>
  <si>
    <t xml:space="preserve">TOTAL DE DESPESAS PREVISTAS (B) </t>
  </si>
  <si>
    <t>1.1</t>
  </si>
  <si>
    <t>1.2</t>
  </si>
  <si>
    <t>1.3</t>
  </si>
  <si>
    <t>1.4</t>
  </si>
  <si>
    <t>1.5</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</si>
  <si>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</si>
  <si>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</si>
  <si>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</si>
  <si>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</si>
  <si>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</si>
  <si>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</si>
  <si>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</si>
  <si>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</si>
  <si>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</si>
  <si>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</si>
  <si>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</si>
  <si>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</si>
  <si>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</si>
  <si>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</si>
  <si>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</si>
  <si>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</si>
  <si>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</si>
  <si>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</si>
  <si>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</si>
  <si>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</si>
  <si>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</si>
  <si>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</si>
  <si>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</si>
  <si>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</si>
  <si>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</si>
  <si>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</si>
  <si>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</si>
  <si>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</si>
  <si>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</si>
  <si>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</si>
  <si>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</si>
  <si>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</si>
  <si>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</si>
  <si>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</si>
  <si>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</si>
  <si>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</si>
  <si>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</si>
  <si>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</si>
  <si>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</si>
  <si>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</si>
  <si>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</si>
  <si>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</si>
  <si>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</si>
  <si>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</si>
  <si>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</si>
  <si>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</si>
  <si>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</si>
  <si>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</si>
  <si>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</si>
  <si>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</si>
  <si>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</si>
  <si>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</si>
  <si>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</si>
  <si>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</si>
  <si>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</si>
  <si>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</si>
  <si>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</si>
  <si>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</si>
  <si>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</si>
  <si>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</si>
  <si>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</si>
  <si>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</si>
  <si>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</si>
  <si>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</si>
  <si>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</si>
  <si>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r>
      <t>PLANO DE APLICAÇÃO PLURIANUAL DOS RECURSOS FINANCEIROS DO PROGESTÃO - 3</t>
    </r>
    <r>
      <rPr>
        <b/>
        <vertAlign val="superscript"/>
        <sz val="14"/>
        <rFont val="Arial Narrow"/>
        <family val="2"/>
      </rPr>
      <t>o</t>
    </r>
    <r>
      <rPr>
        <b/>
        <sz val="14"/>
        <rFont val="Arial Narrow"/>
        <family val="2"/>
      </rPr>
      <t xml:space="preserve"> CICLO - TABELA RESUMO</t>
    </r>
  </si>
  <si>
    <t>BA</t>
  </si>
  <si>
    <t>2024 a 2028</t>
  </si>
  <si>
    <t>Discriminação das Despesas (em R$)</t>
  </si>
  <si>
    <t>Passagens</t>
  </si>
  <si>
    <t>Despesas com Conselhos, comitês e outros organismos colegiados</t>
  </si>
  <si>
    <t xml:space="preserve">Planos de bacia e estudos em recursos hídricos </t>
  </si>
  <si>
    <t>Despesas com a rede hidrometeorológica e Sala de Situação</t>
  </si>
  <si>
    <t>Despesas com monitoramento da qualidade da água</t>
  </si>
  <si>
    <t>PREVISÃO DAS DESPESAS</t>
  </si>
  <si>
    <t>Discriminação das Receitas (em R$)</t>
  </si>
  <si>
    <t>Saldo Progestão ano anterior</t>
  </si>
  <si>
    <t>PREVISÃO DAS RECEITAS</t>
  </si>
  <si>
    <t>PREVISÃO DO SALDO PROGESTÃO</t>
  </si>
  <si>
    <t>PREVISÃO DO PERCENTUAL DE DESEMBOLSO EM RELAÇÃO AO VALOR ACUMULADO</t>
  </si>
  <si>
    <t>UF</t>
  </si>
  <si>
    <t>INSTITUIÇÃO</t>
  </si>
  <si>
    <t>PERÍODO</t>
  </si>
  <si>
    <t>Metas e Variáveis</t>
  </si>
  <si>
    <t>Ano</t>
  </si>
  <si>
    <t>Metas</t>
  </si>
  <si>
    <t>Descrição</t>
  </si>
  <si>
    <t>AC</t>
  </si>
  <si>
    <t>SECRETARIA DE MEIO AMBIENTE E DAS POLÍTICAS INDÍGENAS - SEMAPI</t>
  </si>
  <si>
    <t>Meta Federativa I.1</t>
  </si>
  <si>
    <t>Meta I.1</t>
  </si>
  <si>
    <t>I.1 Integração das bases cadastrais de águas superficiais e subterrâneas</t>
  </si>
  <si>
    <t>Integração das bases cadastrais de águas superficiais e subterrâneas</t>
  </si>
  <si>
    <t>AL</t>
  </si>
  <si>
    <t>SECRETARIA DE MEIO AMBIENTE E RECURSOS HÍDRICOS - SEMARH/AL</t>
  </si>
  <si>
    <t>2025 a 2029</t>
  </si>
  <si>
    <t>Meta Federativa I.2</t>
  </si>
  <si>
    <t>Meta I.2</t>
  </si>
  <si>
    <t>I.2 Capacitação em Recursos Hídricos</t>
  </si>
  <si>
    <t>Capacitação em Recursos Hídricos</t>
  </si>
  <si>
    <t>AM</t>
  </si>
  <si>
    <t>SECRETARIA DE MEIO AMBIENTE - SEMA/AM</t>
  </si>
  <si>
    <t>2026 a 2030</t>
  </si>
  <si>
    <t>Meta Federativa I.3</t>
  </si>
  <si>
    <t>Meta I.3</t>
  </si>
  <si>
    <t>I.3 Contribuição para difusão do conhecimento</t>
  </si>
  <si>
    <t>Contribuição para difusão do conhecimento</t>
  </si>
  <si>
    <t>AP</t>
  </si>
  <si>
    <t>SECRETARIA DE MEIO AMBIENTE - SEMA/AP</t>
  </si>
  <si>
    <t>Meta Federativa I.4</t>
  </si>
  <si>
    <t>Meta I.4</t>
  </si>
  <si>
    <t>I.4 Prevenção de Eventos Hidrológicos Críticos</t>
  </si>
  <si>
    <t>Prevenção de Eventos Hidrológicos Críticos</t>
  </si>
  <si>
    <t>INSTITUTO DE MEIO AMBIENTE E RECURSOS HÍDRICOS - INEMA</t>
  </si>
  <si>
    <t>Meta Federativa I.5</t>
  </si>
  <si>
    <t>Meta I.5</t>
  </si>
  <si>
    <t>I.5 Atuação para Segurança de Barragens</t>
  </si>
  <si>
    <t>Atuação para Segurança de Barragens</t>
  </si>
  <si>
    <t>CE</t>
  </si>
  <si>
    <t>SECRETARIA DE RECURSOS HÍDRICOS - SRH/CE</t>
  </si>
  <si>
    <t>Meta Federativa I.6</t>
  </si>
  <si>
    <t>Meta I.6</t>
  </si>
  <si>
    <t>I.6 Monitoramento Hidrológico</t>
  </si>
  <si>
    <t>Monitoramento Hidrológico</t>
  </si>
  <si>
    <t>DF</t>
  </si>
  <si>
    <t>AGÊNCIA REGULADORA DE ÁGUAS, ENERGIA E SANEAMENTO DO DISTRITO FEDERAL - ADASA</t>
  </si>
  <si>
    <t>Meta Federativa I.7</t>
  </si>
  <si>
    <t>Meta I.7</t>
  </si>
  <si>
    <t>I.7 Fiscalização de Uso de Recursos Hídricos</t>
  </si>
  <si>
    <t>Fiscalização de Uso de Recursos Hídricos</t>
  </si>
  <si>
    <t>ES</t>
  </si>
  <si>
    <t>AGÊNCIA ESTADUAL DE RECURSOS HÍDRICOS - AGERH/ES</t>
  </si>
  <si>
    <t>Variável 1.1</t>
  </si>
  <si>
    <t>1.1. Organização Institucional do Sistema de Gestão</t>
  </si>
  <si>
    <t>Meta II.1</t>
  </si>
  <si>
    <t>Organização Institucional do Sistema de Gestão</t>
  </si>
  <si>
    <t>GO</t>
  </si>
  <si>
    <t>SECRETARIA DE MEIO AMBIENTE E DESENVOLVIMENTO SUSTENTÁVEL - SEMAD/GO</t>
  </si>
  <si>
    <t>Variável 1.2</t>
  </si>
  <si>
    <t>1.2 Gestão de Processos</t>
  </si>
  <si>
    <t>Meta II.2</t>
  </si>
  <si>
    <t>Gestão de Processos</t>
  </si>
  <si>
    <t>MA</t>
  </si>
  <si>
    <t>SECRETARIA DE MEIO AMBIENTE E RECURSOS NATURAIS - SEMA/MA</t>
  </si>
  <si>
    <t>Variável 1.3</t>
  </si>
  <si>
    <t>1.3 Arcabouço Legal</t>
  </si>
  <si>
    <t>Meta II.3</t>
  </si>
  <si>
    <t>Arcabouço Legal</t>
  </si>
  <si>
    <t>MG</t>
  </si>
  <si>
    <t>INSTITUTO MINEIRO DE GESTÃO DAS ÁGUAS - IGAM/MG</t>
  </si>
  <si>
    <t>Variável 1.4</t>
  </si>
  <si>
    <t>1.4 Conselho Estadual de Recursos Hídricos</t>
  </si>
  <si>
    <t>Meta II.4</t>
  </si>
  <si>
    <t>Conselho Estadual de Recursos Hídricos</t>
  </si>
  <si>
    <t>MS</t>
  </si>
  <si>
    <t>INSTITUTO DE MEIO AMBIENTE DE MATO GROSSO DO SUL - IMASUL</t>
  </si>
  <si>
    <t>Variável 1.5</t>
  </si>
  <si>
    <t>1.5 Comitês de Bacias e Outros Organismos Colegiados</t>
  </si>
  <si>
    <t>Meta II.5</t>
  </si>
  <si>
    <t>Comitês de Bacias e Outros Organismos Colegiados</t>
  </si>
  <si>
    <t>MT</t>
  </si>
  <si>
    <t>SECRETARIA DE MEIO AMBIENTE - SEMA/MT</t>
  </si>
  <si>
    <t>Variável 1.6</t>
  </si>
  <si>
    <t>1.6</t>
  </si>
  <si>
    <t>1.6 Agências de Água ou de Bacia ou Similares</t>
  </si>
  <si>
    <t>Meta II.6</t>
  </si>
  <si>
    <t>Agências de Água ou de Bacia ou Similares</t>
  </si>
  <si>
    <t>PA</t>
  </si>
  <si>
    <t>SECRETARIA DE ESTADO DE MEIO AMBIENTE E SUSTENTABILIDADE - SEMAS/PA</t>
  </si>
  <si>
    <t>Variável 1.7</t>
  </si>
  <si>
    <t>1.7</t>
  </si>
  <si>
    <t>1.7 Comunicação Social e Difusão de Informações</t>
  </si>
  <si>
    <t>Meta II.7</t>
  </si>
  <si>
    <t>Comunicação Social e Difusão de Informações</t>
  </si>
  <si>
    <t>PB</t>
  </si>
  <si>
    <t>AGÊNCIA EXECUTIVA DE GESTÃO DAS ÁGUAS - AESA/PB</t>
  </si>
  <si>
    <t>Variável 1.8</t>
  </si>
  <si>
    <t>1.8</t>
  </si>
  <si>
    <t>1.8 Capacitação</t>
  </si>
  <si>
    <t>Capacitação</t>
  </si>
  <si>
    <t>PE</t>
  </si>
  <si>
    <t>AGÊNCIA PERNAMBUCANA DE ÁGUA E CLIMA - APAC</t>
  </si>
  <si>
    <t>Variável 1.9</t>
  </si>
  <si>
    <t>1.9</t>
  </si>
  <si>
    <t>1.9 Articulação com Setores Usuários e Transversais</t>
  </si>
  <si>
    <t>Articulação com Setores Usuários e Transversais</t>
  </si>
  <si>
    <t>PI</t>
  </si>
  <si>
    <t>SECRETARIA DE MEIO AMBIENTE E RECURSOS HÍDRICOS - SEMAR/PI</t>
  </si>
  <si>
    <t>Variável 2.1</t>
  </si>
  <si>
    <t>2.1 Balanço Hídrico</t>
  </si>
  <si>
    <t>Balanço Hídrico</t>
  </si>
  <si>
    <t>PR</t>
  </si>
  <si>
    <t>INSTITUTO ÁGUA E TERRA - IAT</t>
  </si>
  <si>
    <t>Variável 2.2</t>
  </si>
  <si>
    <t>2.2 Divisão Hidrográfica</t>
  </si>
  <si>
    <t>Divisão Hidrográfica</t>
  </si>
  <si>
    <t>RJ</t>
  </si>
  <si>
    <t>INSTITUTO ESTADUAL DO MEIO AMBIENTE - INEA</t>
  </si>
  <si>
    <t>Variável 2.3</t>
  </si>
  <si>
    <t>2.3 Planejamento Estratégico</t>
  </si>
  <si>
    <t>Planejamento Estratégico</t>
  </si>
  <si>
    <t>RN</t>
  </si>
  <si>
    <t>INSTITUTO DE GESTÃO DAS ÁGUAS DO RIO GRANDE DO NORTE - IGARN</t>
  </si>
  <si>
    <t>Variável 2.4</t>
  </si>
  <si>
    <t>2.4 Plano Estadual de Recursos Hídricos</t>
  </si>
  <si>
    <t>Plano Estadual de Recursos Hídricos</t>
  </si>
  <si>
    <t>RO</t>
  </si>
  <si>
    <t>SECRETARIA DE DESEMVOLVIMENTO SUSTENTÁVEL - SEDAM/RO</t>
  </si>
  <si>
    <t>Variável 2.5</t>
  </si>
  <si>
    <t>2.5 Planos de Bacias Hidrográficas</t>
  </si>
  <si>
    <t>Planos de Bacias Hidrográficas</t>
  </si>
  <si>
    <t>RR</t>
  </si>
  <si>
    <t>FUNDAÇÃO ESTADUAL DE MEIO AMBIENTE E RECURSOS HÍDRICOS - FEMARH/RR</t>
  </si>
  <si>
    <t>Variável 2.6</t>
  </si>
  <si>
    <t>2.6</t>
  </si>
  <si>
    <t>2.6Enquadramento dos corpos d'água</t>
  </si>
  <si>
    <t>Enquadramento dos corpos d'água</t>
  </si>
  <si>
    <t>RS</t>
  </si>
  <si>
    <t>SECRETARIA DE MEIO AMBIENTE E INFRAESTRUTURA - SEMA/RS</t>
  </si>
  <si>
    <t>Variável 2.7</t>
  </si>
  <si>
    <t>2.7</t>
  </si>
  <si>
    <t>2.7 Estudos Especiais de Gestão</t>
  </si>
  <si>
    <t>Estudos Especiais de Gestão</t>
  </si>
  <si>
    <t>SC</t>
  </si>
  <si>
    <t>SECRETARIA DE MEIO AMBIENTE E ECONOMIA VERDE - SEMAE/SC</t>
  </si>
  <si>
    <t>Variável 3.1</t>
  </si>
  <si>
    <t>3.1 Infraestrutura de Dados Espaciais sobre Recursos Hídricos (IDE-RH)</t>
  </si>
  <si>
    <t>Infraestrutura de Dados Espaciais sobre Recursos Hídricos (IDE-RH)</t>
  </si>
  <si>
    <t>SE</t>
  </si>
  <si>
    <t>SECRETARIA DE MEIO AMBIENTE E AÇÕES CLIMÁTICAS - SEMAC/SE</t>
  </si>
  <si>
    <t>Variável 3.2</t>
  </si>
  <si>
    <t>3.2 Cadastros de Usuários, Usos e Interferências</t>
  </si>
  <si>
    <t xml:space="preserve"> Cadastros de Usuários, Usos e Interferências</t>
  </si>
  <si>
    <t>SP</t>
  </si>
  <si>
    <t>SECRETARIA DE MEIO AMBIENTE, INFRAESTRUTURA E LOGÍSTICA - SEMIL/SP</t>
  </si>
  <si>
    <t>Variável 3.3</t>
  </si>
  <si>
    <t>3.3 Monitoramento Hidrológico</t>
  </si>
  <si>
    <t>TO</t>
  </si>
  <si>
    <t>SECRETARIA DE MEIO AMBIENTE E RECURSOS HÍDRICOS - SEMARH/TO</t>
  </si>
  <si>
    <t>Variável 3.4</t>
  </si>
  <si>
    <t>3.4 Monitoramento de Qualidade de Água</t>
  </si>
  <si>
    <t>Monitoramento de Qualidade de Água</t>
  </si>
  <si>
    <t>Variável 3.5</t>
  </si>
  <si>
    <t>3.5 Sistema de Informações</t>
  </si>
  <si>
    <t>Sistema de Informações</t>
  </si>
  <si>
    <t>Variável 3.6</t>
  </si>
  <si>
    <t>3.6</t>
  </si>
  <si>
    <t>3.6 Pesquisa, Desenvolvimento e Inovação</t>
  </si>
  <si>
    <t>Pesquisa, Desenvolvimento e Inovação</t>
  </si>
  <si>
    <t>Variável 3.7</t>
  </si>
  <si>
    <t>3.7</t>
  </si>
  <si>
    <t>3.7 Modelos e/ou Sistemas de Suporte à Decisão</t>
  </si>
  <si>
    <t>Modelos e/ou Sistemas de Suporte à Decisão</t>
  </si>
  <si>
    <t>Variável 3.8</t>
  </si>
  <si>
    <t>3.8</t>
  </si>
  <si>
    <t>3.8 Gestão de Eventos Críticos</t>
  </si>
  <si>
    <t>Gestão de Eventos Críticos</t>
  </si>
  <si>
    <t>Variável 4.1</t>
  </si>
  <si>
    <t>4.1 Outorga de Direito de Uso dos Recursos Hídricos</t>
  </si>
  <si>
    <t>Outorga de Direito de Uso dos Recursos Hídricos</t>
  </si>
  <si>
    <t>Variável 4.2</t>
  </si>
  <si>
    <t>4.2 Fiscalização do Uso dos Recursos Hídricos</t>
  </si>
  <si>
    <t>Fiscalização do Uso dos Recursos Hídricos</t>
  </si>
  <si>
    <t>Variável 4.3</t>
  </si>
  <si>
    <t>4.3 Cobrança pelo Uso dos Recursos Hídricos</t>
  </si>
  <si>
    <t>Cobrança pelo Uso dos Recursos Hídricos</t>
  </si>
  <si>
    <t>Variável 4.4</t>
  </si>
  <si>
    <t>4.4 Sustentabilidade Financeira do Sistema de Gestão</t>
  </si>
  <si>
    <t>Sustentabilidade Financeira do Sistema de Gestão</t>
  </si>
  <si>
    <t>Variável 4.5</t>
  </si>
  <si>
    <t>4.5 Infraestrutura Hídrica</t>
  </si>
  <si>
    <t>Infraestrutura Hídrica</t>
  </si>
  <si>
    <t>Variável 4.6</t>
  </si>
  <si>
    <t>4.6</t>
  </si>
  <si>
    <t>4.6 Fundo Estadual de Recursos Hídricos</t>
  </si>
  <si>
    <t>Fundo Estadual de Recursos Hídricos</t>
  </si>
  <si>
    <t>Variável 4.7</t>
  </si>
  <si>
    <t>4.7</t>
  </si>
  <si>
    <t>4.7 Programas e Projetos Indutores</t>
  </si>
  <si>
    <t>Programas e Projetos Indutores</t>
  </si>
  <si>
    <t>Variável 4.8</t>
  </si>
  <si>
    <t>4.8</t>
  </si>
  <si>
    <t>4.8 Alocação Negociada de Água</t>
  </si>
  <si>
    <t>Alocação Negociada de Água</t>
  </si>
  <si>
    <t>Outro</t>
  </si>
  <si>
    <t>Deve especificar na descrição da 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</si>
</sst>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name val="Arial Narrow"/>
      <family val="2"/>
    </font>
    <font>
      <b/>
      <sz val="12"/>
      <name val="Arial Narrow"/>
      <family val="2"/>
    </font>
    <font>
      <sz val="12"/>
      <color theme="1"/>
      <name val="Calibri"/>
      <family val="2"/>
      <scheme val="minor"/>
    </font>
    <font>
      <sz val="11"/>
      <name val="Arial Narrow"/>
      <family val="2"/>
    </font>
    <font>
      <b/>
      <sz val="11"/>
      <name val="Arial Narrow"/>
      <family val="2"/>
    </font>
    <font>
      <sz val="10"/>
      <name val="Arial Narrow"/>
      <family val="2"/>
    </font>
    <font>
      <sz val="12"/>
      <name val="Arial Narrow"/>
      <family val="2"/>
    </font>
    <font>
      <b/>
      <vertAlign val="superscript"/>
      <sz val="14"/>
      <name val="Arial Narrow"/>
      <family val="2"/>
    </font>
  </fonts>
  <fills count="12">
    <fill>
      <patternFill patternType="none"/>
    </fill>
    <fill>
      <patternFill patternType="gray125"/>
    </fill>
    <fill>
      <patternFill patternType="solid">
        <fgColor theme="0" tint="-0.14999847407452621"/>
        <bgColor indexed="64"/>
      </patternFill>
    </fill>
    <fill>
      <patternFill patternType="solid">
        <fgColor theme="0" tint="-0.14999847407452621"/>
        <bgColor rgb="FF6C7687"/>
      </patternFill>
    </fill>
    <fill>
      <patternFill patternType="solid">
        <fgColor theme="0" tint="-4.9989318521683403E-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rgb="FF6C7687"/>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auto="1"/>
      </left>
      <right style="thin">
        <color auto="1"/>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hair">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cellStyleXfs>
  <cellXfs count="145">
    <xf numFmtId="0" fontId="0" fillId="0" borderId="0" xfId="0"/>
    <xf numFmtId="0" fontId="2" fillId="0" borderId="0" xfId="0" applyFont="1"/>
    <xf numFmtId="0" fontId="0" fillId="0" borderId="0" xfId="0" applyAlignment="1">
      <alignment horizontal="center" vertical="center"/>
    </xf>
    <xf numFmtId="0" fontId="2" fillId="0" borderId="0" xfId="0" applyFont="1" applyAlignment="1">
      <alignment horizontal="center" vertical="center"/>
    </xf>
    <xf numFmtId="0" fontId="8" fillId="0" borderId="37" xfId="0" applyFont="1" applyBorder="1" applyAlignment="1">
      <alignment vertical="top" wrapText="1"/>
    </xf>
    <xf numFmtId="0" fontId="10" fillId="0" borderId="44" xfId="0" applyFont="1" applyBorder="1" applyAlignment="1">
      <alignment wrapText="1"/>
    </xf>
    <xf numFmtId="0" fontId="10" fillId="0" borderId="47" xfId="0" applyFont="1" applyBorder="1" applyAlignment="1">
      <alignment wrapText="1"/>
    </xf>
    <xf numFmtId="0" fontId="0" fillId="0" borderId="0" xfId="0" applyAlignment="1">
      <alignment wrapText="1"/>
    </xf>
    <xf numFmtId="4" fontId="11" fillId="0" borderId="45" xfId="0" applyNumberFormat="1" applyFont="1" applyBorder="1" applyAlignment="1">
      <alignment horizontal="right" wrapText="1"/>
    </xf>
    <xf numFmtId="0" fontId="2" fillId="0" borderId="3" xfId="0" applyFont="1" applyBorder="1" applyAlignment="1" applyProtection="1">
      <alignment vertical="center"/>
      <protection locked="0"/>
    </xf>
    <xf numFmtId="0" fontId="2" fillId="0" borderId="3" xfId="0" applyFont="1" applyBorder="1" applyAlignment="1">
      <alignment vertical="center"/>
    </xf>
    <xf numFmtId="0" fontId="5" fillId="0" borderId="42" xfId="0" applyFont="1" applyBorder="1" applyAlignment="1" applyProtection="1">
      <alignment horizontal="center" vertical="center"/>
      <protection locked="0"/>
    </xf>
    <xf numFmtId="0" fontId="0" fillId="0" borderId="0" xfId="0" applyProtection="1">
      <protection locked="0"/>
    </xf>
    <xf numFmtId="0" fontId="5" fillId="0" borderId="4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38"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9" xfId="0" applyBorder="1" applyAlignment="1" applyProtection="1">
      <alignment horizontal="center" vertical="center"/>
      <protection locked="0"/>
    </xf>
    <xf numFmtId="4" fontId="4" fillId="0" borderId="11" xfId="0" applyNumberFormat="1" applyFont="1" applyBorder="1" applyProtection="1">
      <protection locked="0"/>
    </xf>
    <xf numFmtId="0" fontId="0" fillId="0" borderId="10" xfId="0" applyBorder="1" applyAlignment="1" applyProtection="1">
      <alignment horizontal="left" indent="1"/>
      <protection locked="0"/>
    </xf>
    <xf numFmtId="4" fontId="0" fillId="0" borderId="11" xfId="0" applyNumberFormat="1" applyBorder="1" applyProtection="1">
      <protection locked="0"/>
    </xf>
    <xf numFmtId="0" fontId="0" fillId="0" borderId="10" xfId="0" applyBorder="1" applyAlignment="1" applyProtection="1">
      <alignment horizontal="left" indent="2"/>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left" indent="2"/>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left" indent="1"/>
      <protection locked="0"/>
    </xf>
    <xf numFmtId="4" fontId="0" fillId="0" borderId="27" xfId="0" applyNumberFormat="1" applyBorder="1" applyProtection="1">
      <protection locked="0"/>
    </xf>
    <xf numFmtId="4" fontId="2" fillId="0" borderId="32" xfId="0" applyNumberFormat="1" applyFont="1" applyBorder="1" applyProtection="1">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left" indent="1"/>
      <protection locked="0"/>
    </xf>
    <xf numFmtId="4" fontId="0" fillId="0" borderId="35" xfId="0" applyNumberFormat="1" applyBorder="1" applyProtection="1">
      <protection locked="0"/>
    </xf>
    <xf numFmtId="0" fontId="2" fillId="0" borderId="4" xfId="0" applyFont="1" applyBorder="1" applyAlignment="1">
      <alignment horizontal="right" vertical="center"/>
    </xf>
    <xf numFmtId="4" fontId="2" fillId="0" borderId="8" xfId="0" applyNumberFormat="1" applyFont="1" applyBorder="1"/>
    <xf numFmtId="0" fontId="2" fillId="0" borderId="1" xfId="0" applyFont="1" applyBorder="1" applyAlignment="1">
      <alignment horizontal="center" vertical="center"/>
    </xf>
    <xf numFmtId="0" fontId="2" fillId="0" borderId="2" xfId="0" applyFont="1" applyBorder="1" applyAlignment="1">
      <alignment vertical="center"/>
    </xf>
    <xf numFmtId="0" fontId="0" fillId="0" borderId="9" xfId="0" applyBorder="1" applyAlignment="1">
      <alignment horizontal="center" vertical="center"/>
    </xf>
    <xf numFmtId="0" fontId="3" fillId="0" borderId="10" xfId="0" applyFont="1" applyBorder="1" applyAlignment="1">
      <alignment horizontal="left" indent="1"/>
    </xf>
    <xf numFmtId="0" fontId="0" fillId="0" borderId="13" xfId="0" applyBorder="1" applyAlignment="1">
      <alignment horizontal="center" vertical="center"/>
    </xf>
    <xf numFmtId="0" fontId="0" fillId="0" borderId="14" xfId="0" applyBorder="1"/>
    <xf numFmtId="4" fontId="0" fillId="0" borderId="12" xfId="0" applyNumberFormat="1" applyBorder="1"/>
    <xf numFmtId="4" fontId="0" fillId="0" borderId="15" xfId="0" applyNumberFormat="1" applyBorder="1"/>
    <xf numFmtId="4" fontId="0" fillId="0" borderId="16" xfId="0" applyNumberFormat="1" applyBorder="1"/>
    <xf numFmtId="0" fontId="0" fillId="0" borderId="0" xfId="0" applyAlignment="1">
      <alignment horizontal="left"/>
    </xf>
    <xf numFmtId="0" fontId="10" fillId="0" borderId="0" xfId="0" applyFont="1" applyAlignment="1">
      <alignment wrapText="1"/>
    </xf>
    <xf numFmtId="0" fontId="10" fillId="0" borderId="0" xfId="0" applyFont="1" applyAlignment="1">
      <alignment horizontal="left"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2" fillId="4" borderId="5" xfId="0" applyFont="1" applyFill="1" applyBorder="1" applyAlignment="1">
      <alignment horizontal="center" vertical="center"/>
    </xf>
    <xf numFmtId="0" fontId="2" fillId="4" borderId="6" xfId="0" applyFont="1" applyFill="1" applyBorder="1"/>
    <xf numFmtId="4" fontId="2" fillId="4" borderId="7" xfId="0" applyNumberFormat="1" applyFont="1" applyFill="1" applyBorder="1"/>
    <xf numFmtId="4" fontId="2" fillId="4" borderId="8" xfId="0" applyNumberFormat="1" applyFont="1" applyFill="1" applyBorder="1"/>
    <xf numFmtId="0" fontId="0" fillId="4" borderId="9" xfId="0" applyFill="1" applyBorder="1" applyAlignment="1">
      <alignment horizontal="center" vertical="center"/>
    </xf>
    <xf numFmtId="0" fontId="3" fillId="4" borderId="10" xfId="0" applyFont="1" applyFill="1" applyBorder="1"/>
    <xf numFmtId="4" fontId="3" fillId="4" borderId="11" xfId="0" applyNumberFormat="1" applyFont="1" applyFill="1" applyBorder="1"/>
    <xf numFmtId="4" fontId="3" fillId="4" borderId="12" xfId="0" applyNumberFormat="1" applyFont="1" applyFill="1" applyBorder="1"/>
    <xf numFmtId="0" fontId="0" fillId="4" borderId="21" xfId="0" applyFill="1" applyBorder="1" applyAlignment="1">
      <alignment horizontal="center" vertical="center"/>
    </xf>
    <xf numFmtId="0" fontId="3" fillId="4" borderId="22" xfId="0" applyFont="1" applyFill="1" applyBorder="1"/>
    <xf numFmtId="4" fontId="3" fillId="4" borderId="23" xfId="0" applyNumberFormat="1" applyFont="1" applyFill="1" applyBorder="1"/>
    <xf numFmtId="4" fontId="3" fillId="4" borderId="24" xfId="0" applyNumberFormat="1" applyFont="1" applyFill="1" applyBorder="1"/>
    <xf numFmtId="0" fontId="0" fillId="4" borderId="29" xfId="0" applyFill="1" applyBorder="1" applyAlignment="1">
      <alignment horizontal="center" vertical="center"/>
    </xf>
    <xf numFmtId="0" fontId="3" fillId="4" borderId="30" xfId="0" applyFont="1" applyFill="1" applyBorder="1"/>
    <xf numFmtId="4" fontId="3" fillId="4" borderId="31" xfId="0" applyNumberFormat="1" applyFont="1" applyFill="1" applyBorder="1"/>
    <xf numFmtId="0" fontId="2" fillId="4" borderId="9" xfId="0"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2" fillId="0" borderId="2" xfId="0" applyFont="1" applyBorder="1" applyAlignment="1">
      <alignment horizontal="center" vertical="center"/>
    </xf>
    <xf numFmtId="0" fontId="2" fillId="4" borderId="6" xfId="0" applyFont="1" applyFill="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4" borderId="10" xfId="0" applyFill="1" applyBorder="1" applyAlignment="1">
      <alignment horizontal="center" vertical="center"/>
    </xf>
    <xf numFmtId="0" fontId="0" fillId="0" borderId="1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4" borderId="22" xfId="0" applyFill="1" applyBorder="1" applyAlignment="1">
      <alignment horizontal="center" vertical="center"/>
    </xf>
    <xf numFmtId="0" fontId="0" fillId="4" borderId="30" xfId="0" applyFill="1" applyBorder="1" applyAlignment="1">
      <alignment horizontal="center" vertical="center"/>
    </xf>
    <xf numFmtId="0" fontId="2" fillId="4" borderId="23"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4" borderId="23"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41" xfId="0" applyBorder="1" applyAlignment="1">
      <alignment horizontal="center" vertical="center"/>
    </xf>
    <xf numFmtId="0" fontId="2" fillId="7" borderId="1" xfId="0" applyFont="1" applyFill="1" applyBorder="1" applyAlignment="1">
      <alignment horizontal="left" vertical="center" wrapText="1"/>
    </xf>
    <xf numFmtId="0" fontId="0" fillId="0" borderId="0" xfId="0" applyAlignment="1">
      <alignment vertical="center" wrapText="1"/>
    </xf>
    <xf numFmtId="0" fontId="2" fillId="9" borderId="1" xfId="3" applyFont="1" applyFill="1" applyBorder="1" applyAlignment="1">
      <alignment horizontal="left" vertical="center" wrapText="1"/>
    </xf>
    <xf numFmtId="0" fontId="1" fillId="10" borderId="50" xfId="2" applyFill="1" applyBorder="1" applyAlignment="1">
      <alignment horizontal="center" vertical="center" wrapText="1"/>
    </xf>
    <xf numFmtId="0" fontId="0" fillId="0" borderId="51" xfId="0" applyBorder="1" applyAlignment="1">
      <alignment horizontal="center" vertical="center"/>
    </xf>
    <xf numFmtId="0" fontId="2" fillId="0" borderId="0" xfId="0" applyFont="1" applyAlignment="1">
      <alignment horizontal="left" vertical="center" wrapText="1"/>
    </xf>
    <xf numFmtId="0" fontId="0" fillId="0" borderId="42" xfId="0" applyBorder="1" applyAlignment="1">
      <alignment horizontal="center" vertical="center"/>
    </xf>
    <xf numFmtId="0" fontId="2" fillId="0" borderId="42" xfId="0" applyFont="1" applyBorder="1" applyAlignment="1">
      <alignment horizontal="left" vertical="center" wrapText="1"/>
    </xf>
    <xf numFmtId="0" fontId="0" fillId="0" borderId="42" xfId="0" applyBorder="1" applyAlignment="1">
      <alignment horizontal="center" vertical="center" wrapText="1"/>
    </xf>
    <xf numFmtId="0" fontId="2" fillId="6" borderId="1" xfId="3" applyFont="1" applyBorder="1" applyAlignment="1">
      <alignment horizontal="left" vertical="center" wrapText="1"/>
    </xf>
    <xf numFmtId="0" fontId="0" fillId="0" borderId="15" xfId="0"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xf>
    <xf numFmtId="0" fontId="2" fillId="0" borderId="0" xfId="0" applyFont="1" applyAlignment="1">
      <alignment wrapText="1"/>
    </xf>
    <xf numFmtId="0" fontId="0" fillId="0" borderId="38" xfId="0" applyBorder="1" applyAlignment="1">
      <alignment horizontal="center" vertical="center"/>
    </xf>
    <xf numFmtId="0" fontId="0" fillId="10" borderId="50" xfId="2" applyFont="1" applyFill="1" applyBorder="1" applyAlignment="1">
      <alignment horizontal="center" vertical="center" wrapText="1"/>
    </xf>
    <xf numFmtId="0" fontId="0" fillId="5" borderId="50" xfId="2" applyFont="1" applyBorder="1" applyAlignment="1">
      <alignment horizontal="center" vertical="center" wrapText="1"/>
    </xf>
    <xf numFmtId="0" fontId="7" fillId="0" borderId="38" xfId="0" applyFont="1" applyBorder="1" applyAlignment="1">
      <alignment horizontal="center" vertical="center"/>
    </xf>
    <xf numFmtId="4" fontId="4" fillId="4" borderId="11" xfId="0" applyNumberFormat="1" applyFont="1" applyFill="1" applyBorder="1"/>
    <xf numFmtId="4" fontId="0" fillId="0" borderId="11" xfId="0" applyNumberFormat="1" applyBorder="1" applyAlignment="1" applyProtection="1">
      <alignment horizontal="right"/>
      <protection locked="0"/>
    </xf>
    <xf numFmtId="4" fontId="0" fillId="0" borderId="19" xfId="0" applyNumberFormat="1" applyBorder="1" applyAlignment="1" applyProtection="1">
      <alignment horizontal="right"/>
      <protection locked="0"/>
    </xf>
    <xf numFmtId="4" fontId="0" fillId="0" borderId="27" xfId="0" applyNumberFormat="1" applyBorder="1" applyAlignment="1" applyProtection="1">
      <alignment horizontal="right"/>
      <protection locked="0"/>
    </xf>
    <xf numFmtId="4" fontId="0" fillId="0" borderId="12" xfId="0" applyNumberFormat="1" applyBorder="1" applyProtection="1">
      <protection locked="0"/>
    </xf>
    <xf numFmtId="4" fontId="0" fillId="0" borderId="20" xfId="0" applyNumberFormat="1" applyBorder="1" applyProtection="1">
      <protection locked="0"/>
    </xf>
    <xf numFmtId="4" fontId="0" fillId="0" borderId="28" xfId="0" applyNumberFormat="1" applyBorder="1" applyProtection="1">
      <protection locked="0"/>
    </xf>
    <xf numFmtId="4" fontId="0" fillId="0" borderId="36" xfId="0" applyNumberFormat="1" applyBorder="1" applyProtection="1">
      <protection locked="0"/>
    </xf>
    <xf numFmtId="0" fontId="5" fillId="0" borderId="54"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7" fillId="4" borderId="38" xfId="0" applyFont="1" applyFill="1" applyBorder="1" applyAlignment="1">
      <alignment horizontal="center" vertical="center"/>
    </xf>
    <xf numFmtId="0" fontId="7" fillId="4" borderId="38"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6" fillId="2" borderId="45" xfId="0" applyFont="1" applyFill="1" applyBorder="1" applyAlignment="1">
      <alignment horizontal="center" vertical="center" wrapText="1"/>
    </xf>
    <xf numFmtId="0" fontId="6" fillId="2" borderId="45" xfId="0" applyFont="1" applyFill="1" applyBorder="1" applyAlignment="1">
      <alignment vertical="center" wrapText="1"/>
    </xf>
    <xf numFmtId="0" fontId="6" fillId="2" borderId="45" xfId="0" applyFont="1" applyFill="1" applyBorder="1" applyAlignment="1">
      <alignment horizontal="right" vertical="center" wrapText="1"/>
    </xf>
    <xf numFmtId="4" fontId="8" fillId="11" borderId="45" xfId="0" applyNumberFormat="1" applyFont="1" applyFill="1" applyBorder="1" applyAlignment="1">
      <alignment horizontal="right" vertical="center" wrapText="1"/>
    </xf>
    <xf numFmtId="4" fontId="8" fillId="11" borderId="46" xfId="0" applyNumberFormat="1" applyFont="1" applyFill="1" applyBorder="1" applyAlignment="1">
      <alignment horizontal="right" vertical="center" wrapText="1"/>
    </xf>
    <xf numFmtId="4" fontId="9" fillId="3" borderId="45" xfId="0" applyNumberFormat="1" applyFont="1" applyFill="1" applyBorder="1" applyAlignment="1">
      <alignment horizontal="right" vertical="center" wrapText="1"/>
    </xf>
    <xf numFmtId="4" fontId="6" fillId="3" borderId="46" xfId="0" applyNumberFormat="1" applyFont="1" applyFill="1" applyBorder="1" applyAlignment="1">
      <alignment horizontal="right" vertical="center" wrapText="1"/>
    </xf>
    <xf numFmtId="4" fontId="6" fillId="2" borderId="45" xfId="0" applyNumberFormat="1" applyFont="1" applyFill="1" applyBorder="1" applyAlignment="1">
      <alignment horizontal="right" vertical="center" wrapText="1"/>
    </xf>
    <xf numFmtId="164" fontId="6" fillId="2" borderId="45" xfId="1" applyNumberFormat="1" applyFont="1" applyFill="1" applyBorder="1" applyAlignment="1">
      <alignment horizontal="right" vertical="center" wrapText="1"/>
    </xf>
    <xf numFmtId="0" fontId="0" fillId="8" borderId="3" xfId="0" applyFill="1" applyBorder="1" applyAlignment="1">
      <alignment horizontal="left" vertical="center" wrapText="1"/>
    </xf>
    <xf numFmtId="0" fontId="0" fillId="8" borderId="50" xfId="0" applyFill="1" applyBorder="1" applyAlignment="1">
      <alignment horizontal="left" vertical="center" wrapText="1"/>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6" fillId="2" borderId="41" xfId="0" applyFont="1" applyFill="1" applyBorder="1" applyAlignment="1" applyProtection="1">
      <alignment horizontal="left" vertical="center"/>
      <protection locked="0"/>
    </xf>
    <xf numFmtId="0" fontId="6" fillId="2" borderId="43" xfId="0" applyFont="1" applyFill="1" applyBorder="1" applyAlignment="1" applyProtection="1">
      <alignment horizontal="left" vertical="center"/>
      <protection locked="0"/>
    </xf>
    <xf numFmtId="0" fontId="5" fillId="4" borderId="41"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5" fillId="4" borderId="43" xfId="0" applyFont="1" applyFill="1" applyBorder="1" applyAlignment="1" applyProtection="1">
      <alignment horizontal="center" vertical="center"/>
      <protection locked="0"/>
    </xf>
    <xf numFmtId="0" fontId="11" fillId="0" borderId="48" xfId="0" applyFont="1" applyBorder="1" applyAlignment="1">
      <alignment horizontal="left" vertical="center"/>
    </xf>
    <xf numFmtId="0" fontId="11" fillId="0" borderId="49" xfId="0" applyFont="1" applyBorder="1" applyAlignment="1">
      <alignment horizontal="left" vertical="center"/>
    </xf>
    <xf numFmtId="0" fontId="6" fillId="3" borderId="48" xfId="0" applyFont="1" applyFill="1" applyBorder="1" applyAlignment="1">
      <alignment horizontal="left" vertical="center" wrapText="1"/>
    </xf>
    <xf numFmtId="0" fontId="6" fillId="3" borderId="49"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cellXfs>
  <cellStyles count="4">
    <cellStyle name="20% - Ênfase1" xfId="2" builtinId="30"/>
    <cellStyle name="40% - Ênfase1" xfId="3" builtinId="31"/>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352425</xdr:colOff>
      <xdr:row>0</xdr:row>
      <xdr:rowOff>180975</xdr:rowOff>
    </xdr:from>
    <xdr:to>
      <xdr:col>16</xdr:col>
      <xdr:colOff>552450</xdr:colOff>
      <xdr:row>13</xdr:row>
      <xdr:rowOff>628649</xdr:rowOff>
    </xdr:to>
    <xdr:sp macro="" textlink="">
      <xdr:nvSpPr>
        <xdr:cNvPr id="2" name="CaixaDeTexto 1">
          <a:extLst>
            <a:ext uri="{FF2B5EF4-FFF2-40B4-BE49-F238E27FC236}">
              <a16:creationId xmlns:a16="http://schemas.microsoft.com/office/drawing/2014/main" id="{3EE2403F-A596-CF10-0FD8-76206BF6A736}"/>
            </a:ext>
          </a:extLst>
        </xdr:cNvPr>
        <xdr:cNvSpPr txBox="1"/>
      </xdr:nvSpPr>
      <xdr:spPr>
        <a:xfrm>
          <a:off x="15068550" y="180975"/>
          <a:ext cx="5076825" cy="8782049"/>
        </a:xfrm>
        <a:prstGeom prst="rect">
          <a:avLst/>
        </a:prstGeom>
        <a:solidFill>
          <a:schemeClr val="accent4">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DESCRIÇÃO DAS METAS</a:t>
          </a:r>
        </a:p>
        <a:p>
          <a:endParaRPr lang="pt-BR" sz="1100" b="1"/>
        </a:p>
        <a:p>
          <a:r>
            <a:rPr lang="pt-BR" sz="1100" b="1"/>
            <a:t>Metas de Cooperação Federativa</a:t>
          </a:r>
        </a:p>
        <a:p>
          <a:r>
            <a:rPr lang="pt-BR" sz="1100"/>
            <a:t>Meta I.1 Integração das bases cadastrais de águas superficiais e subterrâneas</a:t>
          </a:r>
        </a:p>
        <a:p>
          <a:r>
            <a:rPr lang="pt-BR" sz="1100"/>
            <a:t>Meta I.2 Capacitação em Recursos Hídricos</a:t>
          </a:r>
        </a:p>
        <a:p>
          <a:r>
            <a:rPr lang="pt-BR" sz="1100"/>
            <a:t>Meta I.3 Contribuição para difusão do conhecimento</a:t>
          </a:r>
        </a:p>
        <a:p>
          <a:r>
            <a:rPr lang="pt-BR" sz="1100"/>
            <a:t>Meta I.4 Prevenção de Eventos Hidrológicos Críticos</a:t>
          </a:r>
        </a:p>
        <a:p>
          <a:r>
            <a:rPr lang="pt-BR" sz="1100"/>
            <a:t>Meta I.5 Atuação para Segurança de Barragens</a:t>
          </a:r>
        </a:p>
        <a:p>
          <a:r>
            <a:rPr lang="pt-BR" sz="1100"/>
            <a:t>Meta I.6 Monitoramento Hidrológico</a:t>
          </a:r>
        </a:p>
        <a:p>
          <a:r>
            <a:rPr lang="pt-BR" sz="1100"/>
            <a:t>Meta I.7 Fiscalização de Uso de Recursos Hídricos</a:t>
          </a:r>
        </a:p>
        <a:p>
          <a:endParaRPr lang="pt-BR" sz="1100"/>
        </a:p>
        <a:p>
          <a:r>
            <a:rPr lang="pt-BR" sz="1100" b="1"/>
            <a:t>Metas de Gestão da Água em âmbito</a:t>
          </a:r>
          <a:r>
            <a:rPr lang="pt-BR" sz="1100" b="1" baseline="0"/>
            <a:t> Estadual</a:t>
          </a:r>
          <a:endParaRPr lang="pt-BR" sz="1100" b="1"/>
        </a:p>
        <a:p>
          <a:r>
            <a:rPr lang="pt-BR" sz="1100" b="1" i="1"/>
            <a:t>Meta II.2 - Variáveis Legais, Institucionais e de Articulação Social</a:t>
          </a:r>
        </a:p>
        <a:p>
          <a:r>
            <a:rPr lang="pt-BR" sz="1100"/>
            <a:t>1.1 Organização Institucional do Sistema de Gestão</a:t>
          </a:r>
        </a:p>
        <a:p>
          <a:r>
            <a:rPr lang="pt-BR" sz="1100"/>
            <a:t>1.2 Gestão de Processos</a:t>
          </a:r>
        </a:p>
        <a:p>
          <a:r>
            <a:rPr lang="pt-BR" sz="1100"/>
            <a:t>1.3 Arcabouço Legal</a:t>
          </a:r>
        </a:p>
        <a:p>
          <a:r>
            <a:rPr lang="pt-BR" sz="1100"/>
            <a:t>1.4 Conselho Estadual de Recursos Hídricos</a:t>
          </a:r>
        </a:p>
        <a:p>
          <a:r>
            <a:rPr lang="pt-BR" sz="1100"/>
            <a:t>1.5 Comitês de Bacias e Outros Organismos Colegiados</a:t>
          </a:r>
        </a:p>
        <a:p>
          <a:r>
            <a:rPr lang="pt-BR" sz="1100"/>
            <a:t>1.6 Agências de Água ou de Bacia ou Similares</a:t>
          </a:r>
        </a:p>
        <a:p>
          <a:r>
            <a:rPr lang="pt-BR" sz="1100"/>
            <a:t>1.7 Comunicação Social e Difusão de Informações</a:t>
          </a:r>
        </a:p>
        <a:p>
          <a:r>
            <a:rPr lang="pt-BR" sz="1100"/>
            <a:t>1.8 Capacitação</a:t>
          </a:r>
        </a:p>
        <a:p>
          <a:r>
            <a:rPr lang="pt-BR" sz="1100"/>
            <a:t>1.9 Articulação com Setores Usuários e Transversais</a:t>
          </a:r>
        </a:p>
        <a:p>
          <a:r>
            <a:rPr lang="pt-BR" sz="1100" b="1" i="1"/>
            <a:t>Meta II.3 - Variáveis</a:t>
          </a:r>
          <a:r>
            <a:rPr lang="pt-BR" sz="1100" b="1" i="1" baseline="0"/>
            <a:t> de Planejamento</a:t>
          </a:r>
          <a:endParaRPr lang="pt-BR" sz="1100" b="1" i="1"/>
        </a:p>
        <a:p>
          <a:r>
            <a:rPr lang="pt-BR" sz="1100"/>
            <a:t>2.1 Balanço Hídrico</a:t>
          </a:r>
        </a:p>
        <a:p>
          <a:r>
            <a:rPr lang="pt-BR" sz="1100"/>
            <a:t>2.2 Divisão Hidrográfica</a:t>
          </a:r>
        </a:p>
        <a:p>
          <a:r>
            <a:rPr lang="pt-BR" sz="1100"/>
            <a:t>2.3 Planejamento Estratégico</a:t>
          </a:r>
        </a:p>
        <a:p>
          <a:r>
            <a:rPr lang="pt-BR" sz="1100"/>
            <a:t>2.4 Plano Estadual de Recursos Hídricos</a:t>
          </a:r>
        </a:p>
        <a:p>
          <a:r>
            <a:rPr lang="pt-BR" sz="1100"/>
            <a:t>2.5 Planos de Bacias Hidrográficas</a:t>
          </a:r>
        </a:p>
        <a:p>
          <a:r>
            <a:rPr lang="pt-BR" sz="1100"/>
            <a:t>2.6 Enquadramento dos corpos d'água</a:t>
          </a:r>
        </a:p>
        <a:p>
          <a:r>
            <a:rPr lang="pt-BR" sz="1100"/>
            <a:t>2.7 Estudos Especiais de Gestão</a:t>
          </a:r>
        </a:p>
        <a:p>
          <a:r>
            <a:rPr lang="pt-BR" sz="1100" b="1" i="1"/>
            <a:t>Meta II.4 - Variáveis de Informação e Suporte</a:t>
          </a:r>
        </a:p>
        <a:p>
          <a:r>
            <a:rPr lang="pt-BR" sz="1100"/>
            <a:t>3.1 Infraestrutura de Dados Espaciais sobre Recursos Hídricos (IDE-RH)</a:t>
          </a:r>
        </a:p>
        <a:p>
          <a:r>
            <a:rPr lang="pt-BR" sz="1100"/>
            <a:t>3.2 Cadastros de Usuários, Usos e Interferências</a:t>
          </a:r>
        </a:p>
        <a:p>
          <a:r>
            <a:rPr lang="pt-BR" sz="1100"/>
            <a:t>3.3 Monitoramento Hidrológico</a:t>
          </a:r>
        </a:p>
        <a:p>
          <a:r>
            <a:rPr lang="pt-BR" sz="1100"/>
            <a:t>3.4 Monitoramento de Qualidade de Água</a:t>
          </a:r>
        </a:p>
        <a:p>
          <a:r>
            <a:rPr lang="pt-BR" sz="1100"/>
            <a:t>3.5 Sistema de Informações</a:t>
          </a:r>
        </a:p>
        <a:p>
          <a:r>
            <a:rPr lang="pt-BR" sz="1100"/>
            <a:t>3.6 Pesquisa, Desenvolvimento e Inovação</a:t>
          </a:r>
        </a:p>
        <a:p>
          <a:r>
            <a:rPr lang="pt-BR" sz="1100"/>
            <a:t>3.7 Modelos e/ou Sistemas de Suporte à Decisão</a:t>
          </a:r>
        </a:p>
        <a:p>
          <a:r>
            <a:rPr lang="pt-BR" sz="1100"/>
            <a:t>3.8 Gestão de Eventos Críticos</a:t>
          </a:r>
        </a:p>
        <a:p>
          <a:r>
            <a:rPr lang="pt-BR" sz="1100" b="1" i="1"/>
            <a:t>Metas II.5 - Variáveis Operacionais</a:t>
          </a:r>
        </a:p>
        <a:p>
          <a:r>
            <a:rPr lang="pt-BR" sz="1100"/>
            <a:t>4.1 Outorga de Direito de Uso dos Recursos Hídricos</a:t>
          </a:r>
        </a:p>
        <a:p>
          <a:r>
            <a:rPr lang="pt-BR" sz="1100"/>
            <a:t>4.2 Fiscalização do Uso dos Recursos Hídricos</a:t>
          </a:r>
        </a:p>
        <a:p>
          <a:r>
            <a:rPr lang="pt-BR" sz="1100"/>
            <a:t>4.3 Cobrança pelo Uso dos Recursos Hídricos</a:t>
          </a:r>
        </a:p>
        <a:p>
          <a:r>
            <a:rPr lang="pt-BR" sz="1100"/>
            <a:t>4.4 Sustentabilidade Financeira do Sistema de Gestão</a:t>
          </a:r>
        </a:p>
        <a:p>
          <a:r>
            <a:rPr lang="pt-BR" sz="1100"/>
            <a:t>4.5 Infraestrutura Hídrica</a:t>
          </a:r>
        </a:p>
        <a:p>
          <a:r>
            <a:rPr lang="pt-BR" sz="1100"/>
            <a:t>4.6 Fundo Estadual de Recursos Hídricos</a:t>
          </a:r>
        </a:p>
        <a:p>
          <a:r>
            <a:rPr lang="pt-BR" sz="1100"/>
            <a:t>4.7 Programas e Projetos Indutores</a:t>
          </a:r>
        </a:p>
        <a:p>
          <a:r>
            <a:rPr lang="pt-BR" sz="1100"/>
            <a:t>4.8 Alocação Negociada de Água</a:t>
          </a:r>
        </a:p>
        <a:p>
          <a:endParaRPr lang="pt-BR" sz="1100"/>
        </a:p>
      </xdr:txBody>
    </xdr:sp>
    <xdr:clientData/>
  </xdr:twoCellAnchor>
</xdr:wsDr>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99FEF-39C8-414E-8526-0F3BF020BA19}">
  <dimension ref="B1:H16"/>
  <sheetViews>
    <sheetView showGridLines="0" tabSelected="1" topLeftCell="A3" workbookViewId="0">
      <selection activeCell="D4" sqref="D4"/>
    </sheetView>
  </sheetViews>
  <sheetFormatPr defaultRowHeight="15" x14ac:dyDescent="0.25"/>
  <cols>
    <col min="1" max="1" width="3" customWidth="1"/>
    <col min="2" max="2" width="3.5703125" style="2" customWidth="1"/>
    <col min="3" max="3" width="20.7109375" style="83" customWidth="1"/>
    <col min="4" max="4" width="80.7109375" style="84" customWidth="1"/>
    <col min="5" max="5" width="7.7109375" customWidth="1"/>
    <col min="6" max="6" width="3.5703125" customWidth="1"/>
    <col min="7" max="7" width="20.7109375" style="7" customWidth="1"/>
    <col min="8" max="8" width="80.7109375" customWidth="1"/>
  </cols>
  <sheetData>
    <row r="1" spans="2:8" ht="15.75" thickBot="1" x14ac:dyDescent="0.3"/>
    <row r="2" spans="2:8" ht="107.25" customHeight="1" thickBot="1" x14ac:dyDescent="0.3">
      <c r="B2" s="85"/>
      <c r="C2" s="86" t="s">
        <v>0</v>
      </c>
      <c r="D2" s="127" t="s">
        <v>1</v>
      </c>
      <c r="E2" s="127"/>
      <c r="F2" s="127"/>
      <c r="G2" s="128"/>
      <c r="H2" s="87"/>
    </row>
    <row r="3" spans="2:8" ht="15.75" thickBot="1" x14ac:dyDescent="0.3"/>
    <row r="4" spans="2:8" ht="90" customHeight="1" thickBot="1" x14ac:dyDescent="0.3">
      <c r="B4" s="85">
        <v>1</v>
      </c>
      <c r="C4" s="88" t="s">
        <v>2</v>
      </c>
      <c r="D4" s="101" t="s">
        <v>3</v>
      </c>
      <c r="F4" s="90">
        <v>8</v>
      </c>
      <c r="G4" s="88" t="s">
        <v>4</v>
      </c>
      <c r="H4" s="89" t="s">
        <v>5</v>
      </c>
    </row>
    <row r="5" spans="2:8" ht="12.75" customHeight="1" thickBot="1" x14ac:dyDescent="0.3">
      <c r="C5" s="91"/>
      <c r="F5" s="92"/>
      <c r="G5" s="93"/>
      <c r="H5" s="94"/>
    </row>
    <row r="6" spans="2:8" ht="90" customHeight="1" thickBot="1" x14ac:dyDescent="0.3">
      <c r="B6" s="90">
        <v>2</v>
      </c>
      <c r="C6" s="95" t="s">
        <v>6</v>
      </c>
      <c r="D6" s="102" t="s">
        <v>7</v>
      </c>
      <c r="F6" s="96">
        <v>9</v>
      </c>
      <c r="G6" s="88" t="s">
        <v>8</v>
      </c>
      <c r="H6" s="89" t="s">
        <v>9</v>
      </c>
    </row>
    <row r="7" spans="2:8" ht="14.25" customHeight="1" thickBot="1" x14ac:dyDescent="0.3">
      <c r="B7" s="92"/>
      <c r="C7" s="93"/>
      <c r="D7" s="94"/>
      <c r="F7" s="92"/>
      <c r="G7" s="93"/>
      <c r="H7" s="94"/>
    </row>
    <row r="8" spans="2:8" ht="90" customHeight="1" thickBot="1" x14ac:dyDescent="0.3">
      <c r="B8" s="96">
        <v>3</v>
      </c>
      <c r="C8" s="88" t="s">
        <v>10</v>
      </c>
      <c r="D8" s="89" t="s">
        <v>11</v>
      </c>
      <c r="F8" s="96">
        <v>10</v>
      </c>
      <c r="G8" s="88" t="s">
        <v>12</v>
      </c>
      <c r="H8" s="89" t="s">
        <v>13</v>
      </c>
    </row>
    <row r="9" spans="2:8" ht="18.75" customHeight="1" thickBot="1" x14ac:dyDescent="0.3">
      <c r="B9" s="92"/>
      <c r="C9" s="93"/>
      <c r="D9" s="94"/>
      <c r="F9" s="92"/>
      <c r="G9" s="93"/>
      <c r="H9" s="94"/>
    </row>
    <row r="10" spans="2:8" ht="90" customHeight="1" thickBot="1" x14ac:dyDescent="0.3">
      <c r="B10" s="96">
        <v>4</v>
      </c>
      <c r="C10" s="88" t="s">
        <v>14</v>
      </c>
      <c r="D10" s="89" t="s">
        <v>15</v>
      </c>
      <c r="F10" s="96">
        <v>11</v>
      </c>
      <c r="G10" s="88" t="s">
        <v>16</v>
      </c>
      <c r="H10" s="89" t="s">
        <v>17</v>
      </c>
    </row>
    <row r="11" spans="2:8" ht="20.25" customHeight="1" thickBot="1" x14ac:dyDescent="0.3">
      <c r="B11" s="92"/>
      <c r="C11" s="93"/>
      <c r="D11" s="94"/>
      <c r="F11" s="92"/>
      <c r="G11" s="91"/>
      <c r="H11" s="97"/>
    </row>
    <row r="12" spans="2:8" ht="90" customHeight="1" thickBot="1" x14ac:dyDescent="0.3">
      <c r="B12" s="96">
        <v>5</v>
      </c>
      <c r="C12" s="88" t="s">
        <v>18</v>
      </c>
      <c r="D12" s="89" t="s">
        <v>19</v>
      </c>
      <c r="F12" s="96">
        <v>12</v>
      </c>
      <c r="G12" s="88" t="s">
        <v>20</v>
      </c>
      <c r="H12" s="89" t="s">
        <v>21</v>
      </c>
    </row>
    <row r="13" spans="2:8" ht="18.75" customHeight="1" thickBot="1" x14ac:dyDescent="0.3">
      <c r="B13" s="92"/>
      <c r="C13" s="93"/>
      <c r="D13" s="94"/>
      <c r="F13" s="92"/>
      <c r="G13" s="93"/>
      <c r="H13" s="94"/>
    </row>
    <row r="14" spans="2:8" ht="90" customHeight="1" thickBot="1" x14ac:dyDescent="0.3">
      <c r="B14" s="98">
        <v>6</v>
      </c>
      <c r="C14" s="88" t="s">
        <v>22</v>
      </c>
      <c r="D14" s="89" t="s">
        <v>23</v>
      </c>
      <c r="F14" s="98">
        <v>13</v>
      </c>
      <c r="G14" s="88" t="s">
        <v>24</v>
      </c>
      <c r="H14" s="89" t="s">
        <v>25</v>
      </c>
    </row>
    <row r="15" spans="2:8" ht="15.75" customHeight="1" thickBot="1" x14ac:dyDescent="0.3">
      <c r="B15" s="92"/>
      <c r="C15" s="93"/>
      <c r="D15" s="94"/>
      <c r="G15" s="99"/>
    </row>
    <row r="16" spans="2:8" ht="90" customHeight="1" thickBot="1" x14ac:dyDescent="0.3">
      <c r="B16" s="100">
        <v>7</v>
      </c>
      <c r="C16" s="88" t="s">
        <v>26</v>
      </c>
      <c r="D16" s="89" t="s">
        <v>27</v>
      </c>
      <c r="F16" s="100">
        <v>14</v>
      </c>
      <c r="G16" s="88" t="s">
        <v>28</v>
      </c>
      <c r="H16" s="89" t="s">
        <v>29</v>
      </c>
    </row>
  </sheetData>
  <sheetProtection algorithmName="SHA-512" hashValue="KuljOiJTYwK2b/3tYJdKnYhQx1741AfzM0phP5UkiYVxPMLgiSJOAj9Y1qtvbzOwMiN2b4BPCQejEKU/B5r4Rw==" saltValue="1Y+Hkto5ZCej37JQkXxF8w==" spinCount="100000" sheet="1" objects="1" scenarios="1"/>
  <mergeCells count="1">
    <mergeCell ref="D2:G2"/>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18A61-BFB2-415E-A55F-64F384B5CB65}">
  <dimension ref="B2:J95"/>
  <sheetViews>
    <sheetView showGridLines="0" topLeftCell="B1" workbookViewId="0">
      <selection activeCell="N80" sqref="N80"/>
    </sheetView>
  </sheetViews>
  <sheetFormatPr defaultRowHeight="15" x14ac:dyDescent="0.25"/>
  <cols>
    <col min="1" max="1" width="9.140625" style="12"/>
    <col min="2" max="2" width="7.28515625" style="20" customWidth="1"/>
    <col min="3" max="3" width="9.85546875" style="20" customWidth="1"/>
    <col min="4" max="4" width="68.42578125" style="12" customWidth="1"/>
    <col min="5" max="9" width="13.28515625" style="12" customWidth="1"/>
    <col min="10" max="10" width="16.28515625" style="12" customWidth="1"/>
    <col min="11" max="16384" width="9.140625" style="12"/>
  </cols>
  <sheetData>
    <row r="2" spans="2:10" ht="25.5" customHeight="1" x14ac:dyDescent="0.25">
      <c r="B2" s="129" t="s">
        <v>30</v>
      </c>
      <c r="C2" s="130"/>
      <c r="D2" s="130"/>
      <c r="E2" s="130"/>
      <c r="F2" s="130"/>
      <c r="G2" s="130"/>
      <c r="H2" s="130"/>
      <c r="I2" s="130"/>
      <c r="J2" s="131"/>
    </row>
    <row r="3" spans="2:10" ht="9.75" customHeight="1" x14ac:dyDescent="0.25">
      <c r="B3" s="13"/>
      <c r="C3" s="14"/>
      <c r="D3" s="14"/>
      <c r="E3" s="14"/>
      <c r="F3" s="13"/>
      <c r="G3" s="11"/>
      <c r="H3" s="14"/>
      <c r="I3" s="14"/>
      <c r="J3" s="11"/>
    </row>
    <row r="4" spans="2:10" ht="18.75" customHeight="1" x14ac:dyDescent="0.25">
      <c r="B4" s="132" t="s">
        <v>31</v>
      </c>
      <c r="C4" s="133"/>
      <c r="D4" s="103" t="str">
        <f>IF(G4="","",LOOKUP(G4,Lista_Suspensa!A2:A28,Lista_Suspensa!C2:C28))</f>
        <v/>
      </c>
      <c r="F4" s="17" t="s">
        <v>32</v>
      </c>
      <c r="G4" s="16"/>
      <c r="H4" s="18"/>
      <c r="I4" s="15" t="s">
        <v>33</v>
      </c>
      <c r="J4" s="19" t="s">
        <v>146</v>
      </c>
    </row>
    <row r="5" spans="2:10" ht="15.75" thickBot="1" x14ac:dyDescent="0.3"/>
    <row r="6" spans="2:10" ht="15.75" thickBot="1" x14ac:dyDescent="0.3">
      <c r="B6" s="37" t="s">
        <v>34</v>
      </c>
      <c r="C6" s="69"/>
      <c r="D6" s="38" t="s">
        <v>35</v>
      </c>
      <c r="E6" s="9">
        <v>2025</v>
      </c>
      <c r="F6" s="10">
        <v>2026</v>
      </c>
      <c r="G6" s="10">
        <v>2027</v>
      </c>
      <c r="H6" s="10">
        <v>2028</v>
      </c>
      <c r="I6" s="10">
        <v>2029</v>
      </c>
      <c r="J6" s="35" t="s">
        <v>36</v>
      </c>
    </row>
    <row r="7" spans="2:10" x14ac:dyDescent="0.25">
      <c r="B7" s="51" t="s">
        <v>37</v>
      </c>
      <c r="C7" s="70"/>
      <c r="D7" s="52" t="s">
        <v>38</v>
      </c>
      <c r="E7" s="53">
        <f>SUM(E8:E9)</f>
        <v>0</v>
      </c>
      <c r="F7" s="53">
        <f>SUM(F8:F9)</f>
        <v>0</v>
      </c>
      <c r="G7" s="53">
        <f t="shared" ref="G7:I7" si="0">SUM(G8:G9)</f>
        <v>0</v>
      </c>
      <c r="H7" s="53">
        <f t="shared" si="0"/>
        <v>0</v>
      </c>
      <c r="I7" s="53">
        <f t="shared" si="0"/>
        <v>0</v>
      </c>
      <c r="J7" s="36"/>
    </row>
    <row r="8" spans="2:10" x14ac:dyDescent="0.25">
      <c r="B8" s="39" t="s">
        <v>39</v>
      </c>
      <c r="C8" s="71"/>
      <c r="D8" s="40" t="s">
        <v>40</v>
      </c>
      <c r="E8" s="22"/>
      <c r="F8" s="104">
        <f>E7-E11</f>
        <v>0</v>
      </c>
      <c r="G8" s="104">
        <f t="shared" ref="G8:I8" si="1">F7-F11</f>
        <v>0</v>
      </c>
      <c r="H8" s="104">
        <f t="shared" si="1"/>
        <v>0</v>
      </c>
      <c r="I8" s="104">
        <f t="shared" si="1"/>
        <v>0</v>
      </c>
      <c r="J8" s="43"/>
    </row>
    <row r="9" spans="2:10" x14ac:dyDescent="0.25">
      <c r="B9" s="39" t="s">
        <v>41</v>
      </c>
      <c r="C9" s="71"/>
      <c r="D9" s="40" t="s">
        <v>42</v>
      </c>
      <c r="E9" s="22"/>
      <c r="F9" s="22"/>
      <c r="G9" s="22"/>
      <c r="H9" s="22"/>
      <c r="I9" s="22"/>
      <c r="J9" s="43">
        <f>SUM(E9:I9)</f>
        <v>0</v>
      </c>
    </row>
    <row r="10" spans="2:10" ht="15.75" thickBot="1" x14ac:dyDescent="0.3">
      <c r="B10" s="41"/>
      <c r="C10" s="72"/>
      <c r="D10" s="42"/>
      <c r="E10" s="44"/>
      <c r="F10" s="44"/>
      <c r="G10" s="44"/>
      <c r="H10" s="44"/>
      <c r="I10" s="44"/>
      <c r="J10" s="45"/>
    </row>
    <row r="11" spans="2:10" x14ac:dyDescent="0.25">
      <c r="B11" s="51" t="s">
        <v>43</v>
      </c>
      <c r="C11" s="70" t="s">
        <v>44</v>
      </c>
      <c r="D11" s="52" t="s">
        <v>45</v>
      </c>
      <c r="E11" s="53">
        <f>SUM(E12,E18,E24,E30,E36,E42,E48,E54,E60,E66,E72,E78,E84,E90)</f>
        <v>0</v>
      </c>
      <c r="F11" s="53">
        <f>SUM(F12,F18,F24,F30,F36,F42,F48,F54,F60,F66,F72,F78,F84,F90)</f>
        <v>0</v>
      </c>
      <c r="G11" s="53">
        <f>SUM(G12,G18,G24,G30,G36,G42,G48,G54,G60,G66,G72,G78,G84,G90)</f>
        <v>0</v>
      </c>
      <c r="H11" s="53">
        <f>SUM(H12,H18,H24,H30,H36,H42,H48,H54,H60,H66,H72,H78,H84,H90)</f>
        <v>0</v>
      </c>
      <c r="I11" s="53">
        <f>SUM(I12,I18,I24,I30,I36,I42,I48,I54,I60,I66,I72,I78,I84,I90)</f>
        <v>0</v>
      </c>
      <c r="J11" s="54">
        <f t="shared" ref="J11:J42" si="2">SUM(E11:I11)</f>
        <v>0</v>
      </c>
    </row>
    <row r="12" spans="2:10" x14ac:dyDescent="0.25">
      <c r="B12" s="55">
        <v>1</v>
      </c>
      <c r="C12" s="73"/>
      <c r="D12" s="56" t="s">
        <v>2</v>
      </c>
      <c r="E12" s="57">
        <f>SUM(E13:E17)</f>
        <v>0</v>
      </c>
      <c r="F12" s="57">
        <f>SUM(F13:F17)</f>
        <v>0</v>
      </c>
      <c r="G12" s="57">
        <f>SUM(G13:G17)</f>
        <v>0</v>
      </c>
      <c r="H12" s="57">
        <f>SUM(H13:H17)</f>
        <v>0</v>
      </c>
      <c r="I12" s="57">
        <f>SUM(I13:I17)</f>
        <v>0</v>
      </c>
      <c r="J12" s="58">
        <f t="shared" si="2"/>
        <v>0</v>
      </c>
    </row>
    <row r="13" spans="2:10" x14ac:dyDescent="0.25">
      <c r="B13" s="21" t="s">
        <v>46</v>
      </c>
      <c r="C13" s="74"/>
      <c r="D13" s="23"/>
      <c r="E13" s="105"/>
      <c r="F13" s="105"/>
      <c r="G13" s="105"/>
      <c r="H13" s="105"/>
      <c r="I13" s="105"/>
      <c r="J13" s="108">
        <f t="shared" si="2"/>
        <v>0</v>
      </c>
    </row>
    <row r="14" spans="2:10" x14ac:dyDescent="0.25">
      <c r="B14" s="21" t="s">
        <v>47</v>
      </c>
      <c r="C14" s="74"/>
      <c r="D14" s="23"/>
      <c r="E14" s="105"/>
      <c r="F14" s="105"/>
      <c r="G14" s="105"/>
      <c r="H14" s="105"/>
      <c r="I14" s="105"/>
      <c r="J14" s="108">
        <f t="shared" si="2"/>
        <v>0</v>
      </c>
    </row>
    <row r="15" spans="2:10" x14ac:dyDescent="0.25">
      <c r="B15" s="21" t="s">
        <v>48</v>
      </c>
      <c r="C15" s="74"/>
      <c r="D15" s="23"/>
      <c r="E15" s="105"/>
      <c r="F15" s="105"/>
      <c r="G15" s="105"/>
      <c r="H15" s="105"/>
      <c r="I15" s="105"/>
      <c r="J15" s="108">
        <f t="shared" si="2"/>
        <v>0</v>
      </c>
    </row>
    <row r="16" spans="2:10" x14ac:dyDescent="0.25">
      <c r="B16" s="21" t="s">
        <v>49</v>
      </c>
      <c r="C16" s="74"/>
      <c r="D16" s="25"/>
      <c r="E16" s="105"/>
      <c r="F16" s="105"/>
      <c r="G16" s="105"/>
      <c r="H16" s="105"/>
      <c r="I16" s="105"/>
      <c r="J16" s="108">
        <f t="shared" si="2"/>
        <v>0</v>
      </c>
    </row>
    <row r="17" spans="2:10" x14ac:dyDescent="0.25">
      <c r="B17" s="26" t="s">
        <v>50</v>
      </c>
      <c r="C17" s="74"/>
      <c r="D17" s="27"/>
      <c r="E17" s="106"/>
      <c r="F17" s="106"/>
      <c r="G17" s="106"/>
      <c r="H17" s="106"/>
      <c r="I17" s="106"/>
      <c r="J17" s="109">
        <f t="shared" si="2"/>
        <v>0</v>
      </c>
    </row>
    <row r="18" spans="2:10" x14ac:dyDescent="0.25">
      <c r="B18" s="59">
        <v>2</v>
      </c>
      <c r="C18" s="76"/>
      <c r="D18" s="60" t="s">
        <v>6</v>
      </c>
      <c r="E18" s="61">
        <f t="shared" ref="E18:I18" si="3">SUM(E19:E23)</f>
        <v>0</v>
      </c>
      <c r="F18" s="61">
        <f t="shared" si="3"/>
        <v>0</v>
      </c>
      <c r="G18" s="61">
        <f t="shared" si="3"/>
        <v>0</v>
      </c>
      <c r="H18" s="61">
        <f t="shared" si="3"/>
        <v>0</v>
      </c>
      <c r="I18" s="61">
        <f t="shared" si="3"/>
        <v>0</v>
      </c>
      <c r="J18" s="62">
        <f t="shared" si="2"/>
        <v>0</v>
      </c>
    </row>
    <row r="19" spans="2:10" x14ac:dyDescent="0.25">
      <c r="B19" s="21" t="s">
        <v>51</v>
      </c>
      <c r="C19" s="74"/>
      <c r="D19" s="23"/>
      <c r="E19" s="105"/>
      <c r="F19" s="105"/>
      <c r="G19" s="105"/>
      <c r="H19" s="105"/>
      <c r="I19" s="105"/>
      <c r="J19" s="108">
        <f t="shared" si="2"/>
        <v>0</v>
      </c>
    </row>
    <row r="20" spans="2:10" x14ac:dyDescent="0.25">
      <c r="B20" s="21" t="s">
        <v>52</v>
      </c>
      <c r="C20" s="74"/>
      <c r="D20" s="23"/>
      <c r="E20" s="105"/>
      <c r="F20" s="105"/>
      <c r="G20" s="105"/>
      <c r="H20" s="105"/>
      <c r="I20" s="105"/>
      <c r="J20" s="108">
        <f t="shared" si="2"/>
        <v>0</v>
      </c>
    </row>
    <row r="21" spans="2:10" x14ac:dyDescent="0.25">
      <c r="B21" s="21" t="s">
        <v>53</v>
      </c>
      <c r="C21" s="74"/>
      <c r="D21" s="23"/>
      <c r="E21" s="105"/>
      <c r="F21" s="105"/>
      <c r="G21" s="105"/>
      <c r="H21" s="105"/>
      <c r="I21" s="105"/>
      <c r="J21" s="108">
        <f t="shared" si="2"/>
        <v>0</v>
      </c>
    </row>
    <row r="22" spans="2:10" x14ac:dyDescent="0.25">
      <c r="B22" s="21" t="s">
        <v>54</v>
      </c>
      <c r="C22" s="74"/>
      <c r="D22" s="23"/>
      <c r="E22" s="105"/>
      <c r="F22" s="105"/>
      <c r="G22" s="105"/>
      <c r="H22" s="105"/>
      <c r="I22" s="105"/>
      <c r="J22" s="108">
        <f t="shared" si="2"/>
        <v>0</v>
      </c>
    </row>
    <row r="23" spans="2:10" x14ac:dyDescent="0.25">
      <c r="B23" s="28" t="s">
        <v>55</v>
      </c>
      <c r="C23" s="75"/>
      <c r="D23" s="29"/>
      <c r="E23" s="107"/>
      <c r="F23" s="107"/>
      <c r="G23" s="107"/>
      <c r="H23" s="107"/>
      <c r="I23" s="107"/>
      <c r="J23" s="110">
        <f t="shared" si="2"/>
        <v>0</v>
      </c>
    </row>
    <row r="24" spans="2:10" x14ac:dyDescent="0.25">
      <c r="B24" s="63">
        <v>3</v>
      </c>
      <c r="C24" s="82"/>
      <c r="D24" s="64" t="s">
        <v>10</v>
      </c>
      <c r="E24" s="65">
        <f>SUM(E25:E29)</f>
        <v>0</v>
      </c>
      <c r="F24" s="65">
        <f>SUM(F25:F29)</f>
        <v>0</v>
      </c>
      <c r="G24" s="65">
        <f t="shared" ref="G24:I24" si="4">SUM(G25:G29)</f>
        <v>0</v>
      </c>
      <c r="H24" s="65">
        <f t="shared" si="4"/>
        <v>0</v>
      </c>
      <c r="I24" s="65">
        <f t="shared" si="4"/>
        <v>0</v>
      </c>
      <c r="J24" s="62">
        <f t="shared" si="2"/>
        <v>0</v>
      </c>
    </row>
    <row r="25" spans="2:10" x14ac:dyDescent="0.25">
      <c r="B25" s="21" t="s">
        <v>56</v>
      </c>
      <c r="C25" s="79"/>
      <c r="D25" s="23"/>
      <c r="E25" s="24"/>
      <c r="F25" s="24"/>
      <c r="G25" s="24"/>
      <c r="H25" s="24"/>
      <c r="I25" s="24"/>
      <c r="J25" s="108">
        <f t="shared" si="2"/>
        <v>0</v>
      </c>
    </row>
    <row r="26" spans="2:10" x14ac:dyDescent="0.25">
      <c r="B26" s="21" t="s">
        <v>57</v>
      </c>
      <c r="C26" s="79"/>
      <c r="D26" s="23"/>
      <c r="E26" s="24"/>
      <c r="F26" s="24"/>
      <c r="G26" s="24"/>
      <c r="H26" s="24"/>
      <c r="I26" s="24"/>
      <c r="J26" s="108">
        <f t="shared" si="2"/>
        <v>0</v>
      </c>
    </row>
    <row r="27" spans="2:10" x14ac:dyDescent="0.25">
      <c r="B27" s="21" t="s">
        <v>58</v>
      </c>
      <c r="C27" s="79"/>
      <c r="D27" s="23"/>
      <c r="E27" s="24"/>
      <c r="F27" s="24"/>
      <c r="G27" s="24"/>
      <c r="H27" s="24"/>
      <c r="I27" s="24"/>
      <c r="J27" s="108">
        <f t="shared" si="2"/>
        <v>0</v>
      </c>
    </row>
    <row r="28" spans="2:10" x14ac:dyDescent="0.25">
      <c r="B28" s="21" t="s">
        <v>59</v>
      </c>
      <c r="C28" s="79"/>
      <c r="D28" s="25"/>
      <c r="E28" s="24"/>
      <c r="F28" s="24"/>
      <c r="G28" s="24"/>
      <c r="H28" s="24"/>
      <c r="I28" s="24"/>
      <c r="J28" s="108">
        <f t="shared" si="2"/>
        <v>0</v>
      </c>
    </row>
    <row r="29" spans="2:10" x14ac:dyDescent="0.25">
      <c r="B29" s="21" t="s">
        <v>60</v>
      </c>
      <c r="C29" s="79"/>
      <c r="D29" s="25"/>
      <c r="E29" s="24"/>
      <c r="F29" s="24"/>
      <c r="G29" s="24"/>
      <c r="H29" s="24"/>
      <c r="I29" s="24"/>
      <c r="J29" s="108">
        <f t="shared" si="2"/>
        <v>0</v>
      </c>
    </row>
    <row r="30" spans="2:10" x14ac:dyDescent="0.25">
      <c r="B30" s="59">
        <v>4</v>
      </c>
      <c r="C30" s="82"/>
      <c r="D30" s="60" t="s">
        <v>14</v>
      </c>
      <c r="E30" s="61">
        <f>SUM(E31:E35)</f>
        <v>0</v>
      </c>
      <c r="F30" s="61">
        <f>SUM(F31:F35)</f>
        <v>0</v>
      </c>
      <c r="G30" s="61">
        <f t="shared" ref="G30:I30" si="5">SUM(G31:G35)</f>
        <v>0</v>
      </c>
      <c r="H30" s="61">
        <f t="shared" si="5"/>
        <v>0</v>
      </c>
      <c r="I30" s="61">
        <f t="shared" si="5"/>
        <v>0</v>
      </c>
      <c r="J30" s="62">
        <f t="shared" si="2"/>
        <v>0</v>
      </c>
    </row>
    <row r="31" spans="2:10" x14ac:dyDescent="0.25">
      <c r="B31" s="21" t="s">
        <v>61</v>
      </c>
      <c r="C31" s="79"/>
      <c r="D31" s="23"/>
      <c r="E31" s="24"/>
      <c r="F31" s="24"/>
      <c r="G31" s="24"/>
      <c r="H31" s="24"/>
      <c r="I31" s="24"/>
      <c r="J31" s="108">
        <f t="shared" si="2"/>
        <v>0</v>
      </c>
    </row>
    <row r="32" spans="2:10" x14ac:dyDescent="0.25">
      <c r="B32" s="21" t="s">
        <v>62</v>
      </c>
      <c r="C32" s="79"/>
      <c r="D32" s="23"/>
      <c r="E32" s="24"/>
      <c r="F32" s="24"/>
      <c r="G32" s="24"/>
      <c r="H32" s="24"/>
      <c r="I32" s="24"/>
      <c r="J32" s="108">
        <f t="shared" si="2"/>
        <v>0</v>
      </c>
    </row>
    <row r="33" spans="2:10" x14ac:dyDescent="0.25">
      <c r="B33" s="21" t="s">
        <v>63</v>
      </c>
      <c r="C33" s="79"/>
      <c r="D33" s="23"/>
      <c r="E33" s="24"/>
      <c r="F33" s="24"/>
      <c r="G33" s="24"/>
      <c r="H33" s="24"/>
      <c r="I33" s="24"/>
      <c r="J33" s="108">
        <f t="shared" si="2"/>
        <v>0</v>
      </c>
    </row>
    <row r="34" spans="2:10" x14ac:dyDescent="0.25">
      <c r="B34" s="21" t="s">
        <v>64</v>
      </c>
      <c r="C34" s="79"/>
      <c r="D34" s="23"/>
      <c r="E34" s="24"/>
      <c r="F34" s="24"/>
      <c r="G34" s="24"/>
      <c r="H34" s="24"/>
      <c r="I34" s="24"/>
      <c r="J34" s="108">
        <f t="shared" si="2"/>
        <v>0</v>
      </c>
    </row>
    <row r="35" spans="2:10" x14ac:dyDescent="0.25">
      <c r="B35" s="28" t="s">
        <v>65</v>
      </c>
      <c r="C35" s="81"/>
      <c r="D35" s="29"/>
      <c r="E35" s="30"/>
      <c r="F35" s="30"/>
      <c r="G35" s="30"/>
      <c r="H35" s="30"/>
      <c r="I35" s="30"/>
      <c r="J35" s="110">
        <f t="shared" si="2"/>
        <v>0</v>
      </c>
    </row>
    <row r="36" spans="2:10" x14ac:dyDescent="0.25">
      <c r="B36" s="55">
        <v>5</v>
      </c>
      <c r="C36" s="77"/>
      <c r="D36" s="56" t="s">
        <v>18</v>
      </c>
      <c r="E36" s="57">
        <f>SUM(E37:E41)</f>
        <v>0</v>
      </c>
      <c r="F36" s="57">
        <f>SUM(F37:F41)</f>
        <v>0</v>
      </c>
      <c r="G36" s="57">
        <f t="shared" ref="G36:I36" si="6">SUM(G37:G41)</f>
        <v>0</v>
      </c>
      <c r="H36" s="57">
        <f t="shared" si="6"/>
        <v>0</v>
      </c>
      <c r="I36" s="57">
        <f t="shared" si="6"/>
        <v>0</v>
      </c>
      <c r="J36" s="62">
        <f t="shared" si="2"/>
        <v>0</v>
      </c>
    </row>
    <row r="37" spans="2:10" x14ac:dyDescent="0.25">
      <c r="B37" s="21" t="s">
        <v>66</v>
      </c>
      <c r="C37" s="74"/>
      <c r="D37" s="23"/>
      <c r="E37" s="24"/>
      <c r="F37" s="24"/>
      <c r="G37" s="24"/>
      <c r="H37" s="24"/>
      <c r="I37" s="24"/>
      <c r="J37" s="108">
        <f t="shared" si="2"/>
        <v>0</v>
      </c>
    </row>
    <row r="38" spans="2:10" x14ac:dyDescent="0.25">
      <c r="B38" s="21" t="s">
        <v>67</v>
      </c>
      <c r="C38" s="74"/>
      <c r="D38" s="23"/>
      <c r="E38" s="24"/>
      <c r="F38" s="24"/>
      <c r="G38" s="24"/>
      <c r="H38" s="24"/>
      <c r="I38" s="24"/>
      <c r="J38" s="108">
        <f t="shared" si="2"/>
        <v>0</v>
      </c>
    </row>
    <row r="39" spans="2:10" x14ac:dyDescent="0.25">
      <c r="B39" s="21" t="s">
        <v>68</v>
      </c>
      <c r="C39" s="74"/>
      <c r="D39" s="23"/>
      <c r="E39" s="24"/>
      <c r="F39" s="24"/>
      <c r="G39" s="24"/>
      <c r="H39" s="24"/>
      <c r="I39" s="24"/>
      <c r="J39" s="108">
        <f t="shared" si="2"/>
        <v>0</v>
      </c>
    </row>
    <row r="40" spans="2:10" x14ac:dyDescent="0.25">
      <c r="B40" s="21" t="s">
        <v>69</v>
      </c>
      <c r="C40" s="74"/>
      <c r="D40" s="25"/>
      <c r="E40" s="24"/>
      <c r="F40" s="24"/>
      <c r="G40" s="24"/>
      <c r="H40" s="24"/>
      <c r="I40" s="24"/>
      <c r="J40" s="108">
        <f t="shared" si="2"/>
        <v>0</v>
      </c>
    </row>
    <row r="41" spans="2:10" x14ac:dyDescent="0.25">
      <c r="B41" s="21" t="s">
        <v>70</v>
      </c>
      <c r="C41" s="74"/>
      <c r="D41" s="25"/>
      <c r="E41" s="24"/>
      <c r="F41" s="24"/>
      <c r="G41" s="24"/>
      <c r="H41" s="24"/>
      <c r="I41" s="24"/>
      <c r="J41" s="108">
        <f t="shared" si="2"/>
        <v>0</v>
      </c>
    </row>
    <row r="42" spans="2:10" x14ac:dyDescent="0.25">
      <c r="B42" s="59">
        <v>6</v>
      </c>
      <c r="C42" s="76"/>
      <c r="D42" s="60" t="s">
        <v>22</v>
      </c>
      <c r="E42" s="61">
        <f>SUM(E43:E47)</f>
        <v>0</v>
      </c>
      <c r="F42" s="61">
        <f>SUM(F43:F47)</f>
        <v>0</v>
      </c>
      <c r="G42" s="61">
        <f t="shared" ref="G42:I42" si="7">SUM(G43:G47)</f>
        <v>0</v>
      </c>
      <c r="H42" s="61">
        <f t="shared" si="7"/>
        <v>0</v>
      </c>
      <c r="I42" s="61">
        <f t="shared" si="7"/>
        <v>0</v>
      </c>
      <c r="J42" s="62">
        <f t="shared" si="2"/>
        <v>0</v>
      </c>
    </row>
    <row r="43" spans="2:10" x14ac:dyDescent="0.25">
      <c r="B43" s="21" t="s">
        <v>71</v>
      </c>
      <c r="C43" s="74"/>
      <c r="D43" s="23"/>
      <c r="E43" s="24"/>
      <c r="F43" s="24"/>
      <c r="G43" s="24"/>
      <c r="H43" s="24"/>
      <c r="I43" s="24"/>
      <c r="J43" s="108">
        <f t="shared" ref="J43:J74" si="8">SUM(E43:I43)</f>
        <v>0</v>
      </c>
    </row>
    <row r="44" spans="2:10" x14ac:dyDescent="0.25">
      <c r="B44" s="21" t="s">
        <v>72</v>
      </c>
      <c r="C44" s="74"/>
      <c r="D44" s="23"/>
      <c r="E44" s="24"/>
      <c r="F44" s="24"/>
      <c r="G44" s="24"/>
      <c r="H44" s="24"/>
      <c r="I44" s="24"/>
      <c r="J44" s="108">
        <f t="shared" si="8"/>
        <v>0</v>
      </c>
    </row>
    <row r="45" spans="2:10" x14ac:dyDescent="0.25">
      <c r="B45" s="21" t="s">
        <v>73</v>
      </c>
      <c r="C45" s="74"/>
      <c r="D45" s="23"/>
      <c r="E45" s="24"/>
      <c r="F45" s="24"/>
      <c r="G45" s="24"/>
      <c r="H45" s="24"/>
      <c r="I45" s="24"/>
      <c r="J45" s="108">
        <f t="shared" si="8"/>
        <v>0</v>
      </c>
    </row>
    <row r="46" spans="2:10" x14ac:dyDescent="0.25">
      <c r="B46" s="21" t="s">
        <v>74</v>
      </c>
      <c r="C46" s="74"/>
      <c r="D46" s="23"/>
      <c r="E46" s="24"/>
      <c r="F46" s="24"/>
      <c r="G46" s="24"/>
      <c r="H46" s="24"/>
      <c r="I46" s="24"/>
      <c r="J46" s="108">
        <f t="shared" si="8"/>
        <v>0</v>
      </c>
    </row>
    <row r="47" spans="2:10" x14ac:dyDescent="0.25">
      <c r="B47" s="28" t="s">
        <v>75</v>
      </c>
      <c r="C47" s="81"/>
      <c r="D47" s="29"/>
      <c r="E47" s="30"/>
      <c r="F47" s="30"/>
      <c r="G47" s="30"/>
      <c r="H47" s="30"/>
      <c r="I47" s="30"/>
      <c r="J47" s="110">
        <f t="shared" si="8"/>
        <v>0</v>
      </c>
    </row>
    <row r="48" spans="2:10" x14ac:dyDescent="0.25">
      <c r="B48" s="55">
        <v>7</v>
      </c>
      <c r="C48" s="82"/>
      <c r="D48" s="56" t="s">
        <v>26</v>
      </c>
      <c r="E48" s="57">
        <f>SUM(E49:E53)</f>
        <v>0</v>
      </c>
      <c r="F48" s="57">
        <f>SUM(F49:F53)</f>
        <v>0</v>
      </c>
      <c r="G48" s="57">
        <f t="shared" ref="G48:I48" si="9">SUM(G49:G53)</f>
        <v>0</v>
      </c>
      <c r="H48" s="57">
        <f t="shared" si="9"/>
        <v>0</v>
      </c>
      <c r="I48" s="57">
        <f t="shared" si="9"/>
        <v>0</v>
      </c>
      <c r="J48" s="62">
        <f t="shared" si="8"/>
        <v>0</v>
      </c>
    </row>
    <row r="49" spans="2:10" x14ac:dyDescent="0.25">
      <c r="B49" s="21" t="s">
        <v>76</v>
      </c>
      <c r="C49" s="74"/>
      <c r="D49" s="23"/>
      <c r="E49" s="31"/>
      <c r="F49" s="24"/>
      <c r="G49" s="24"/>
      <c r="H49" s="24"/>
      <c r="I49" s="24"/>
      <c r="J49" s="108">
        <f t="shared" si="8"/>
        <v>0</v>
      </c>
    </row>
    <row r="50" spans="2:10" x14ac:dyDescent="0.25">
      <c r="B50" s="21" t="s">
        <v>77</v>
      </c>
      <c r="C50" s="74"/>
      <c r="D50" s="23"/>
      <c r="E50" s="24"/>
      <c r="F50" s="24"/>
      <c r="G50" s="24"/>
      <c r="H50" s="24"/>
      <c r="I50" s="24"/>
      <c r="J50" s="108">
        <f t="shared" si="8"/>
        <v>0</v>
      </c>
    </row>
    <row r="51" spans="2:10" x14ac:dyDescent="0.25">
      <c r="B51" s="21" t="s">
        <v>78</v>
      </c>
      <c r="C51" s="74"/>
      <c r="D51" s="23"/>
      <c r="E51" s="24"/>
      <c r="F51" s="24"/>
      <c r="G51" s="24"/>
      <c r="H51" s="24"/>
      <c r="I51" s="24"/>
      <c r="J51" s="108">
        <f t="shared" si="8"/>
        <v>0</v>
      </c>
    </row>
    <row r="52" spans="2:10" x14ac:dyDescent="0.25">
      <c r="B52" s="21" t="s">
        <v>79</v>
      </c>
      <c r="C52" s="74"/>
      <c r="D52" s="25"/>
      <c r="E52" s="24"/>
      <c r="F52" s="24"/>
      <c r="G52" s="24"/>
      <c r="H52" s="24"/>
      <c r="I52" s="24"/>
      <c r="J52" s="108">
        <f t="shared" si="8"/>
        <v>0</v>
      </c>
    </row>
    <row r="53" spans="2:10" x14ac:dyDescent="0.25">
      <c r="B53" s="21" t="s">
        <v>80</v>
      </c>
      <c r="C53" s="74"/>
      <c r="D53" s="25"/>
      <c r="E53" s="24"/>
      <c r="F53" s="24"/>
      <c r="G53" s="24"/>
      <c r="H53" s="24"/>
      <c r="I53" s="24"/>
      <c r="J53" s="108">
        <f t="shared" si="8"/>
        <v>0</v>
      </c>
    </row>
    <row r="54" spans="2:10" x14ac:dyDescent="0.25">
      <c r="B54" s="59">
        <v>8</v>
      </c>
      <c r="C54" s="76"/>
      <c r="D54" s="60" t="s">
        <v>4</v>
      </c>
      <c r="E54" s="61">
        <f>SUM(E55:E59)</f>
        <v>0</v>
      </c>
      <c r="F54" s="61">
        <f>SUM(F55:F59)</f>
        <v>0</v>
      </c>
      <c r="G54" s="61">
        <f t="shared" ref="G54:I54" si="10">SUM(G55:G59)</f>
        <v>0</v>
      </c>
      <c r="H54" s="61">
        <f t="shared" si="10"/>
        <v>0</v>
      </c>
      <c r="I54" s="61">
        <f t="shared" si="10"/>
        <v>0</v>
      </c>
      <c r="J54" s="62">
        <f t="shared" si="8"/>
        <v>0</v>
      </c>
    </row>
    <row r="55" spans="2:10" x14ac:dyDescent="0.25">
      <c r="B55" s="21" t="s">
        <v>81</v>
      </c>
      <c r="C55" s="74"/>
      <c r="D55" s="23"/>
      <c r="E55" s="24"/>
      <c r="F55" s="24"/>
      <c r="G55" s="24"/>
      <c r="H55" s="24"/>
      <c r="I55" s="24"/>
      <c r="J55" s="108">
        <f t="shared" si="8"/>
        <v>0</v>
      </c>
    </row>
    <row r="56" spans="2:10" x14ac:dyDescent="0.25">
      <c r="B56" s="21" t="s">
        <v>82</v>
      </c>
      <c r="C56" s="74"/>
      <c r="D56" s="23"/>
      <c r="E56" s="24"/>
      <c r="F56" s="24"/>
      <c r="G56" s="24"/>
      <c r="H56" s="24"/>
      <c r="I56" s="24"/>
      <c r="J56" s="108">
        <f t="shared" si="8"/>
        <v>0</v>
      </c>
    </row>
    <row r="57" spans="2:10" x14ac:dyDescent="0.25">
      <c r="B57" s="21" t="s">
        <v>83</v>
      </c>
      <c r="C57" s="74"/>
      <c r="D57" s="23"/>
      <c r="E57" s="24"/>
      <c r="F57" s="24"/>
      <c r="G57" s="24"/>
      <c r="H57" s="24"/>
      <c r="I57" s="24"/>
      <c r="J57" s="108">
        <f t="shared" si="8"/>
        <v>0</v>
      </c>
    </row>
    <row r="58" spans="2:10" x14ac:dyDescent="0.25">
      <c r="B58" s="21" t="s">
        <v>84</v>
      </c>
      <c r="C58" s="74"/>
      <c r="D58" s="23"/>
      <c r="E58" s="24"/>
      <c r="F58" s="24"/>
      <c r="G58" s="24"/>
      <c r="H58" s="24"/>
      <c r="I58" s="24"/>
      <c r="J58" s="108">
        <f t="shared" si="8"/>
        <v>0</v>
      </c>
    </row>
    <row r="59" spans="2:10" x14ac:dyDescent="0.25">
      <c r="B59" s="28" t="s">
        <v>85</v>
      </c>
      <c r="C59" s="81"/>
      <c r="D59" s="29"/>
      <c r="E59" s="30"/>
      <c r="F59" s="30"/>
      <c r="G59" s="30"/>
      <c r="H59" s="30"/>
      <c r="I59" s="30"/>
      <c r="J59" s="110">
        <f t="shared" si="8"/>
        <v>0</v>
      </c>
    </row>
    <row r="60" spans="2:10" x14ac:dyDescent="0.25">
      <c r="B60" s="55">
        <v>9</v>
      </c>
      <c r="C60" s="82"/>
      <c r="D60" s="56" t="s">
        <v>8</v>
      </c>
      <c r="E60" s="57">
        <f>SUM(E61:E65)</f>
        <v>0</v>
      </c>
      <c r="F60" s="57">
        <f>SUM(F61:F65)</f>
        <v>0</v>
      </c>
      <c r="G60" s="57">
        <f t="shared" ref="G60:I60" si="11">SUM(G61:G65)</f>
        <v>0</v>
      </c>
      <c r="H60" s="57">
        <f t="shared" si="11"/>
        <v>0</v>
      </c>
      <c r="I60" s="57">
        <f t="shared" si="11"/>
        <v>0</v>
      </c>
      <c r="J60" s="62">
        <f t="shared" si="8"/>
        <v>0</v>
      </c>
    </row>
    <row r="61" spans="2:10" x14ac:dyDescent="0.25">
      <c r="B61" s="21" t="s">
        <v>86</v>
      </c>
      <c r="C61" s="74"/>
      <c r="D61" s="23"/>
      <c r="E61" s="24"/>
      <c r="F61" s="24"/>
      <c r="G61" s="24"/>
      <c r="H61" s="24"/>
      <c r="I61" s="24"/>
      <c r="J61" s="108">
        <f t="shared" si="8"/>
        <v>0</v>
      </c>
    </row>
    <row r="62" spans="2:10" x14ac:dyDescent="0.25">
      <c r="B62" s="21" t="s">
        <v>87</v>
      </c>
      <c r="C62" s="74"/>
      <c r="D62" s="23"/>
      <c r="E62" s="24"/>
      <c r="F62" s="24"/>
      <c r="G62" s="24"/>
      <c r="H62" s="24"/>
      <c r="I62" s="24"/>
      <c r="J62" s="108">
        <f t="shared" si="8"/>
        <v>0</v>
      </c>
    </row>
    <row r="63" spans="2:10" x14ac:dyDescent="0.25">
      <c r="B63" s="21" t="s">
        <v>88</v>
      </c>
      <c r="C63" s="74"/>
      <c r="D63" s="23"/>
      <c r="E63" s="24"/>
      <c r="F63" s="24"/>
      <c r="G63" s="24"/>
      <c r="H63" s="24"/>
      <c r="I63" s="24"/>
      <c r="J63" s="108">
        <f t="shared" si="8"/>
        <v>0</v>
      </c>
    </row>
    <row r="64" spans="2:10" x14ac:dyDescent="0.25">
      <c r="B64" s="21" t="s">
        <v>89</v>
      </c>
      <c r="C64" s="74"/>
      <c r="D64" s="23"/>
      <c r="E64" s="24"/>
      <c r="F64" s="24"/>
      <c r="G64" s="24"/>
      <c r="H64" s="24"/>
      <c r="I64" s="24"/>
      <c r="J64" s="108">
        <f t="shared" si="8"/>
        <v>0</v>
      </c>
    </row>
    <row r="65" spans="2:10" x14ac:dyDescent="0.25">
      <c r="B65" s="21" t="s">
        <v>90</v>
      </c>
      <c r="C65" s="74"/>
      <c r="D65" s="23"/>
      <c r="E65" s="24"/>
      <c r="F65" s="24"/>
      <c r="G65" s="24"/>
      <c r="H65" s="24"/>
      <c r="I65" s="24"/>
      <c r="J65" s="108">
        <f t="shared" si="8"/>
        <v>0</v>
      </c>
    </row>
    <row r="66" spans="2:10" x14ac:dyDescent="0.25">
      <c r="B66" s="59">
        <v>10</v>
      </c>
      <c r="C66" s="76"/>
      <c r="D66" s="60" t="s">
        <v>12</v>
      </c>
      <c r="E66" s="61">
        <f>SUM(E67:E71)</f>
        <v>0</v>
      </c>
      <c r="F66" s="61">
        <f>SUM(F67:F71)</f>
        <v>0</v>
      </c>
      <c r="G66" s="61">
        <f t="shared" ref="G66:I66" si="12">SUM(G67:G71)</f>
        <v>0</v>
      </c>
      <c r="H66" s="61">
        <f t="shared" si="12"/>
        <v>0</v>
      </c>
      <c r="I66" s="61">
        <f t="shared" si="12"/>
        <v>0</v>
      </c>
      <c r="J66" s="62">
        <f t="shared" si="8"/>
        <v>0</v>
      </c>
    </row>
    <row r="67" spans="2:10" x14ac:dyDescent="0.25">
      <c r="B67" s="21" t="s">
        <v>91</v>
      </c>
      <c r="C67" s="74"/>
      <c r="D67" s="23"/>
      <c r="E67" s="24"/>
      <c r="F67" s="24"/>
      <c r="G67" s="24"/>
      <c r="H67" s="24"/>
      <c r="I67" s="24"/>
      <c r="J67" s="108">
        <f t="shared" si="8"/>
        <v>0</v>
      </c>
    </row>
    <row r="68" spans="2:10" x14ac:dyDescent="0.25">
      <c r="B68" s="21" t="s">
        <v>92</v>
      </c>
      <c r="C68" s="74"/>
      <c r="D68" s="23"/>
      <c r="E68" s="24"/>
      <c r="F68" s="24"/>
      <c r="G68" s="24"/>
      <c r="H68" s="24"/>
      <c r="I68" s="24"/>
      <c r="J68" s="108">
        <f t="shared" si="8"/>
        <v>0</v>
      </c>
    </row>
    <row r="69" spans="2:10" x14ac:dyDescent="0.25">
      <c r="B69" s="21" t="s">
        <v>93</v>
      </c>
      <c r="C69" s="74"/>
      <c r="D69" s="23"/>
      <c r="E69" s="24"/>
      <c r="F69" s="24"/>
      <c r="G69" s="24"/>
      <c r="H69" s="24"/>
      <c r="I69" s="24"/>
      <c r="J69" s="108">
        <f t="shared" si="8"/>
        <v>0</v>
      </c>
    </row>
    <row r="70" spans="2:10" x14ac:dyDescent="0.25">
      <c r="B70" s="21" t="s">
        <v>94</v>
      </c>
      <c r="C70" s="74"/>
      <c r="D70" s="23"/>
      <c r="E70" s="24"/>
      <c r="F70" s="24"/>
      <c r="G70" s="24"/>
      <c r="H70" s="24"/>
      <c r="I70" s="24"/>
      <c r="J70" s="108">
        <f t="shared" si="8"/>
        <v>0</v>
      </c>
    </row>
    <row r="71" spans="2:10" x14ac:dyDescent="0.25">
      <c r="B71" s="28" t="s">
        <v>95</v>
      </c>
      <c r="C71" s="81"/>
      <c r="D71" s="29"/>
      <c r="E71" s="30"/>
      <c r="F71" s="30"/>
      <c r="G71" s="30"/>
      <c r="H71" s="30"/>
      <c r="I71" s="30"/>
      <c r="J71" s="110">
        <f t="shared" si="8"/>
        <v>0</v>
      </c>
    </row>
    <row r="72" spans="2:10" x14ac:dyDescent="0.25">
      <c r="B72" s="66">
        <v>11</v>
      </c>
      <c r="C72" s="78"/>
      <c r="D72" s="56" t="s">
        <v>16</v>
      </c>
      <c r="E72" s="57">
        <f>SUM(E73:E77)</f>
        <v>0</v>
      </c>
      <c r="F72" s="57">
        <f>SUM(F73:F77)</f>
        <v>0</v>
      </c>
      <c r="G72" s="57">
        <f t="shared" ref="G72:I72" si="13">SUM(G73:G77)</f>
        <v>0</v>
      </c>
      <c r="H72" s="57">
        <f t="shared" si="13"/>
        <v>0</v>
      </c>
      <c r="I72" s="57">
        <f t="shared" si="13"/>
        <v>0</v>
      </c>
      <c r="J72" s="62">
        <f t="shared" si="8"/>
        <v>0</v>
      </c>
    </row>
    <row r="73" spans="2:10" x14ac:dyDescent="0.25">
      <c r="B73" s="21" t="s">
        <v>96</v>
      </c>
      <c r="C73" s="74"/>
      <c r="D73" s="23"/>
      <c r="E73" s="24"/>
      <c r="F73" s="24"/>
      <c r="G73" s="24"/>
      <c r="H73" s="24"/>
      <c r="I73" s="24"/>
      <c r="J73" s="108">
        <f t="shared" si="8"/>
        <v>0</v>
      </c>
    </row>
    <row r="74" spans="2:10" x14ac:dyDescent="0.25">
      <c r="B74" s="21" t="s">
        <v>97</v>
      </c>
      <c r="C74" s="74"/>
      <c r="D74" s="23"/>
      <c r="E74" s="24"/>
      <c r="F74" s="24"/>
      <c r="G74" s="24"/>
      <c r="H74" s="24"/>
      <c r="I74" s="24"/>
      <c r="J74" s="108">
        <f t="shared" si="8"/>
        <v>0</v>
      </c>
    </row>
    <row r="75" spans="2:10" x14ac:dyDescent="0.25">
      <c r="B75" s="21" t="s">
        <v>98</v>
      </c>
      <c r="C75" s="74"/>
      <c r="D75" s="23"/>
      <c r="E75" s="24"/>
      <c r="F75" s="24"/>
      <c r="G75" s="24"/>
      <c r="H75" s="24"/>
      <c r="I75" s="24"/>
      <c r="J75" s="108">
        <f t="shared" ref="J75:J95" si="14">SUM(E75:I75)</f>
        <v>0</v>
      </c>
    </row>
    <row r="76" spans="2:10" x14ac:dyDescent="0.25">
      <c r="B76" s="21" t="s">
        <v>99</v>
      </c>
      <c r="C76" s="74"/>
      <c r="D76" s="23"/>
      <c r="E76" s="24"/>
      <c r="F76" s="24"/>
      <c r="G76" s="24"/>
      <c r="H76" s="24"/>
      <c r="I76" s="24"/>
      <c r="J76" s="108">
        <f t="shared" si="14"/>
        <v>0</v>
      </c>
    </row>
    <row r="77" spans="2:10" x14ac:dyDescent="0.25">
      <c r="B77" s="21" t="s">
        <v>100</v>
      </c>
      <c r="C77" s="74"/>
      <c r="D77" s="23"/>
      <c r="E77" s="24"/>
      <c r="F77" s="24"/>
      <c r="G77" s="24"/>
      <c r="H77" s="24"/>
      <c r="I77" s="24"/>
      <c r="J77" s="108">
        <f t="shared" si="14"/>
        <v>0</v>
      </c>
    </row>
    <row r="78" spans="2:10" x14ac:dyDescent="0.25">
      <c r="B78" s="59">
        <v>12</v>
      </c>
      <c r="C78" s="76"/>
      <c r="D78" s="60" t="s">
        <v>20</v>
      </c>
      <c r="E78" s="61">
        <f>SUM(E79:E83)</f>
        <v>0</v>
      </c>
      <c r="F78" s="61">
        <f>SUM(F79:F83)</f>
        <v>0</v>
      </c>
      <c r="G78" s="61">
        <f t="shared" ref="G78:I78" si="15">SUM(G79:G83)</f>
        <v>0</v>
      </c>
      <c r="H78" s="61">
        <f t="shared" si="15"/>
        <v>0</v>
      </c>
      <c r="I78" s="61">
        <f t="shared" si="15"/>
        <v>0</v>
      </c>
      <c r="J78" s="62">
        <f t="shared" si="14"/>
        <v>0</v>
      </c>
    </row>
    <row r="79" spans="2:10" x14ac:dyDescent="0.25">
      <c r="B79" s="21" t="s">
        <v>101</v>
      </c>
      <c r="C79" s="74"/>
      <c r="D79" s="23"/>
      <c r="E79" s="24"/>
      <c r="F79" s="24"/>
      <c r="G79" s="24"/>
      <c r="H79" s="24"/>
      <c r="I79" s="24"/>
      <c r="J79" s="108">
        <f t="shared" si="14"/>
        <v>0</v>
      </c>
    </row>
    <row r="80" spans="2:10" x14ac:dyDescent="0.25">
      <c r="B80" s="21" t="s">
        <v>102</v>
      </c>
      <c r="C80" s="74"/>
      <c r="D80" s="23"/>
      <c r="E80" s="24"/>
      <c r="F80" s="24"/>
      <c r="G80" s="24"/>
      <c r="H80" s="24"/>
      <c r="I80" s="24"/>
      <c r="J80" s="108">
        <f t="shared" si="14"/>
        <v>0</v>
      </c>
    </row>
    <row r="81" spans="2:10" x14ac:dyDescent="0.25">
      <c r="B81" s="21" t="s">
        <v>103</v>
      </c>
      <c r="C81" s="74"/>
      <c r="D81" s="23"/>
      <c r="E81" s="24"/>
      <c r="F81" s="24"/>
      <c r="G81" s="24"/>
      <c r="H81" s="24"/>
      <c r="I81" s="24"/>
      <c r="J81" s="108">
        <f t="shared" si="14"/>
        <v>0</v>
      </c>
    </row>
    <row r="82" spans="2:10" x14ac:dyDescent="0.25">
      <c r="B82" s="21" t="s">
        <v>104</v>
      </c>
      <c r="C82" s="74"/>
      <c r="D82" s="23"/>
      <c r="E82" s="24"/>
      <c r="F82" s="24"/>
      <c r="G82" s="24"/>
      <c r="H82" s="24"/>
      <c r="I82" s="24"/>
      <c r="J82" s="108">
        <f t="shared" si="14"/>
        <v>0</v>
      </c>
    </row>
    <row r="83" spans="2:10" x14ac:dyDescent="0.25">
      <c r="B83" s="28" t="s">
        <v>105</v>
      </c>
      <c r="C83" s="74"/>
      <c r="D83" s="29"/>
      <c r="E83" s="30"/>
      <c r="F83" s="30"/>
      <c r="G83" s="30"/>
      <c r="H83" s="30"/>
      <c r="I83" s="30"/>
      <c r="J83" s="110">
        <f t="shared" si="14"/>
        <v>0</v>
      </c>
    </row>
    <row r="84" spans="2:10" x14ac:dyDescent="0.25">
      <c r="B84" s="59">
        <v>13</v>
      </c>
      <c r="C84" s="76"/>
      <c r="D84" s="60" t="s">
        <v>24</v>
      </c>
      <c r="E84" s="61">
        <f>SUM(E85:E89)</f>
        <v>0</v>
      </c>
      <c r="F84" s="61">
        <f>SUM(F85:F89)</f>
        <v>0</v>
      </c>
      <c r="G84" s="61">
        <f t="shared" ref="G84:I84" si="16">SUM(G85:G89)</f>
        <v>0</v>
      </c>
      <c r="H84" s="61">
        <f t="shared" si="16"/>
        <v>0</v>
      </c>
      <c r="I84" s="61">
        <f t="shared" si="16"/>
        <v>0</v>
      </c>
      <c r="J84" s="62">
        <f t="shared" si="14"/>
        <v>0</v>
      </c>
    </row>
    <row r="85" spans="2:10" x14ac:dyDescent="0.25">
      <c r="B85" s="21" t="s">
        <v>106</v>
      </c>
      <c r="C85" s="74"/>
      <c r="D85" s="23"/>
      <c r="E85" s="24"/>
      <c r="F85" s="24"/>
      <c r="G85" s="24"/>
      <c r="H85" s="24"/>
      <c r="I85" s="24"/>
      <c r="J85" s="108">
        <f t="shared" si="14"/>
        <v>0</v>
      </c>
    </row>
    <row r="86" spans="2:10" x14ac:dyDescent="0.25">
      <c r="B86" s="21" t="s">
        <v>107</v>
      </c>
      <c r="C86" s="74"/>
      <c r="D86" s="23"/>
      <c r="E86" s="24"/>
      <c r="F86" s="24"/>
      <c r="G86" s="24"/>
      <c r="H86" s="24"/>
      <c r="I86" s="24"/>
      <c r="J86" s="108">
        <f t="shared" si="14"/>
        <v>0</v>
      </c>
    </row>
    <row r="87" spans="2:10" x14ac:dyDescent="0.25">
      <c r="B87" s="21" t="s">
        <v>108</v>
      </c>
      <c r="C87" s="74"/>
      <c r="D87" s="23"/>
      <c r="E87" s="24"/>
      <c r="F87" s="24"/>
      <c r="G87" s="24"/>
      <c r="H87" s="24"/>
      <c r="I87" s="24"/>
      <c r="J87" s="108">
        <f t="shared" si="14"/>
        <v>0</v>
      </c>
    </row>
    <row r="88" spans="2:10" x14ac:dyDescent="0.25">
      <c r="B88" s="21" t="s">
        <v>109</v>
      </c>
      <c r="C88" s="74"/>
      <c r="D88" s="23"/>
      <c r="E88" s="24"/>
      <c r="F88" s="24"/>
      <c r="G88" s="24"/>
      <c r="H88" s="24"/>
      <c r="I88" s="24"/>
      <c r="J88" s="108">
        <f t="shared" si="14"/>
        <v>0</v>
      </c>
    </row>
    <row r="89" spans="2:10" x14ac:dyDescent="0.25">
      <c r="B89" s="28" t="s">
        <v>110</v>
      </c>
      <c r="C89" s="75"/>
      <c r="D89" s="29"/>
      <c r="E89" s="30"/>
      <c r="F89" s="30"/>
      <c r="G89" s="30"/>
      <c r="H89" s="30"/>
      <c r="I89" s="30"/>
      <c r="J89" s="110">
        <f t="shared" si="14"/>
        <v>0</v>
      </c>
    </row>
    <row r="90" spans="2:10" x14ac:dyDescent="0.25">
      <c r="B90" s="66">
        <v>14</v>
      </c>
      <c r="C90" s="78"/>
      <c r="D90" s="56" t="s">
        <v>28</v>
      </c>
      <c r="E90" s="57">
        <f>SUM(E91:E95)</f>
        <v>0</v>
      </c>
      <c r="F90" s="57">
        <f>SUM(F91:F95)</f>
        <v>0</v>
      </c>
      <c r="G90" s="57">
        <f t="shared" ref="G90:I90" si="17">SUM(G91:G95)</f>
        <v>0</v>
      </c>
      <c r="H90" s="57">
        <f t="shared" si="17"/>
        <v>0</v>
      </c>
      <c r="I90" s="57">
        <f t="shared" si="17"/>
        <v>0</v>
      </c>
      <c r="J90" s="62">
        <f t="shared" si="14"/>
        <v>0</v>
      </c>
    </row>
    <row r="91" spans="2:10" x14ac:dyDescent="0.25">
      <c r="B91" s="21" t="s">
        <v>111</v>
      </c>
      <c r="C91" s="79"/>
      <c r="D91" s="23"/>
      <c r="E91" s="24"/>
      <c r="F91" s="24"/>
      <c r="G91" s="24"/>
      <c r="H91" s="24"/>
      <c r="I91" s="24"/>
      <c r="J91" s="108">
        <f t="shared" si="14"/>
        <v>0</v>
      </c>
    </row>
    <row r="92" spans="2:10" x14ac:dyDescent="0.25">
      <c r="B92" s="21" t="s">
        <v>112</v>
      </c>
      <c r="C92" s="79"/>
      <c r="D92" s="23"/>
      <c r="E92" s="24"/>
      <c r="F92" s="24"/>
      <c r="G92" s="24"/>
      <c r="H92" s="24"/>
      <c r="I92" s="24"/>
      <c r="J92" s="108">
        <f t="shared" si="14"/>
        <v>0</v>
      </c>
    </row>
    <row r="93" spans="2:10" x14ac:dyDescent="0.25">
      <c r="B93" s="21" t="s">
        <v>113</v>
      </c>
      <c r="C93" s="79"/>
      <c r="D93" s="23"/>
      <c r="E93" s="24"/>
      <c r="F93" s="24"/>
      <c r="G93" s="24"/>
      <c r="H93" s="24"/>
      <c r="I93" s="24"/>
      <c r="J93" s="108">
        <f t="shared" si="14"/>
        <v>0</v>
      </c>
    </row>
    <row r="94" spans="2:10" x14ac:dyDescent="0.25">
      <c r="B94" s="21" t="s">
        <v>114</v>
      </c>
      <c r="C94" s="79"/>
      <c r="D94" s="23"/>
      <c r="E94" s="24"/>
      <c r="F94" s="24"/>
      <c r="G94" s="24"/>
      <c r="H94" s="24"/>
      <c r="I94" s="24"/>
      <c r="J94" s="108">
        <f t="shared" si="14"/>
        <v>0</v>
      </c>
    </row>
    <row r="95" spans="2:10" ht="15.75" thickBot="1" x14ac:dyDescent="0.3">
      <c r="B95" s="32" t="s">
        <v>115</v>
      </c>
      <c r="C95" s="80"/>
      <c r="D95" s="33"/>
      <c r="E95" s="34"/>
      <c r="F95" s="34"/>
      <c r="G95" s="34"/>
      <c r="H95" s="34"/>
      <c r="I95" s="34"/>
      <c r="J95" s="111">
        <f t="shared" si="14"/>
        <v>0</v>
      </c>
    </row>
  </sheetData>
  <sheetProtection algorithmName="SHA-512" hashValue="C0/XNoFz1PnrgZt7AOTyojJ2wgF52yVYxtmvCWUU9oHN5wmb7GoW4Q6r/HV/QhR+lEidTM+sSDoekpdfZQW7sA==" saltValue="7iT3fF2xjd9IjLuTvc/nmA==" spinCount="100000" sheet="1" objects="1" scenarios="1" insertRows="0" deleteRows="0"/>
  <mergeCells count="2">
    <mergeCell ref="B2:J2"/>
    <mergeCell ref="B4:C4"/>
  </mergeCells>
  <pageMargins left="0.511811024" right="0.511811024" top="0.78740157499999996" bottom="0.78740157499999996" header="0.31496062000000002" footer="0.31496062000000002"/>
  <pageSetup paperSize="9" orientation="portrait" r:id="rId1"/>
  <ignoredErrors>
    <ignoredError sqref="J13:J34 J35:J95"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errorTitle="Dado Inválido!" error="Escolha um período da lista." prompt="Selecione prazo de aplicação financeira do 3o Ciclo do Progestão" xr:uid="{8AD9520E-9FE1-4120-BC5E-E4B324D288B2}">
          <x14:formula1>
            <xm:f>Lista_Suspensa!$E$2:$E$4</xm:f>
          </x14:formula1>
          <xm:sqref>J4</xm:sqref>
        </x14:dataValidation>
        <x14:dataValidation type="list" allowBlank="1" showErrorMessage="1" errorTitle="Informação Inválida!" error="Escolha uma opção válida" xr:uid="{D9AE7FD8-8E7B-4EA4-84EC-32D8AA0A68E6}">
          <x14:formula1>
            <xm:f>Lista_Suspensa!$K$2:$K$41</xm:f>
          </x14:formula1>
          <xm:sqref>C91:C95 C19:C23 C25:C29 C31:C35 C37:C41 C43:C47 C49:C53 C55:C59 C61:C65 C67:C71 C73:C77 C79:C83 C85:C89 C13:C17</xm:sqref>
        </x14:dataValidation>
        <x14:dataValidation type="list" allowBlank="1" showInputMessage="1" showErrorMessage="1" errorTitle="Entrada Inválida!" error="Selecione uma UF da lista" promptTitle="UF" prompt="Selecione a UF na lista" xr:uid="{C7310116-3A8C-45CA-9CF8-6D2E220DB53D}">
          <x14:formula1>
            <xm:f>Lista_Suspensa!$A$2:$A$28</xm:f>
          </x14:formula1>
          <xm:sqref>G4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86AD7-B933-4E57-8089-3EA3419D5732}">
  <dimension ref="B2:J29"/>
  <sheetViews>
    <sheetView showGridLines="0" workbookViewId="0">
      <selection activeCell="L6" sqref="L6"/>
    </sheetView>
  </sheetViews>
  <sheetFormatPr defaultRowHeight="15" x14ac:dyDescent="0.25"/>
  <cols>
    <col min="1" max="1" width="3" customWidth="1"/>
    <col min="2" max="2" width="11" customWidth="1"/>
    <col min="3" max="3" width="74" style="7" customWidth="1"/>
    <col min="4" max="8" width="13.85546875" style="7" customWidth="1"/>
    <col min="9" max="9" width="9.140625" style="7"/>
  </cols>
  <sheetData>
    <row r="2" spans="2:10" ht="22.5" customHeight="1" x14ac:dyDescent="0.25">
      <c r="B2" s="134" t="s">
        <v>116</v>
      </c>
      <c r="C2" s="135"/>
      <c r="D2" s="135"/>
      <c r="E2" s="135"/>
      <c r="F2" s="135"/>
      <c r="G2" s="135"/>
      <c r="H2" s="136"/>
      <c r="I2" s="113"/>
      <c r="J2" s="113"/>
    </row>
    <row r="3" spans="2:10" ht="6.75" customHeight="1" x14ac:dyDescent="0.25">
      <c r="B3" s="14"/>
      <c r="C3" s="14"/>
      <c r="D3" s="14"/>
      <c r="E3" s="14"/>
      <c r="F3" s="13"/>
      <c r="G3" s="112"/>
      <c r="H3" s="14"/>
      <c r="I3" s="14"/>
      <c r="J3" s="14"/>
    </row>
    <row r="4" spans="2:10" ht="18.75" customHeight="1" x14ac:dyDescent="0.25">
      <c r="B4" s="114" t="s">
        <v>31</v>
      </c>
      <c r="C4" s="115" t="str">
        <f>IF(F4="","",LOOKUP(F4,Lista_Suspensa!A1:A27,Lista_Suspensa!C1:C27))</f>
        <v/>
      </c>
      <c r="E4" s="114" t="s">
        <v>32</v>
      </c>
      <c r="F4" s="116"/>
      <c r="G4" s="114" t="s">
        <v>33</v>
      </c>
      <c r="H4" s="117" t="s">
        <v>146</v>
      </c>
    </row>
    <row r="5" spans="2:10" ht="5.25" customHeight="1" x14ac:dyDescent="0.25"/>
    <row r="6" spans="2:10" ht="24" customHeight="1" x14ac:dyDescent="0.25">
      <c r="B6" s="118" t="s">
        <v>34</v>
      </c>
      <c r="C6" s="119" t="s">
        <v>119</v>
      </c>
      <c r="D6" s="120">
        <f>TABELA_PADRÃO!E6</f>
        <v>2025</v>
      </c>
      <c r="E6" s="120">
        <f>TABELA_PADRÃO!F6</f>
        <v>2026</v>
      </c>
      <c r="F6" s="120">
        <f>TABELA_PADRÃO!G6</f>
        <v>2027</v>
      </c>
      <c r="G6" s="120">
        <f>TABELA_PADRÃO!H6</f>
        <v>2028</v>
      </c>
      <c r="H6" s="120">
        <f>TABELA_PADRÃO!I6</f>
        <v>2029</v>
      </c>
    </row>
    <row r="7" spans="2:10" ht="16.5" x14ac:dyDescent="0.25">
      <c r="B7" s="49">
        <f>TABELA_PADRÃO!B12</f>
        <v>1</v>
      </c>
      <c r="C7" s="4" t="s">
        <v>2</v>
      </c>
      <c r="D7" s="121">
        <f>TABELA_PADRÃO!E12</f>
        <v>0</v>
      </c>
      <c r="E7" s="121">
        <f>TABELA_PADRÃO!F12</f>
        <v>0</v>
      </c>
      <c r="F7" s="121">
        <f>TABELA_PADRÃO!G12</f>
        <v>0</v>
      </c>
      <c r="G7" s="121">
        <f>TABELA_PADRÃO!H12</f>
        <v>0</v>
      </c>
      <c r="H7" s="121">
        <f>TABELA_PADRÃO!I12</f>
        <v>0</v>
      </c>
    </row>
    <row r="8" spans="2:10" ht="16.5" x14ac:dyDescent="0.25">
      <c r="B8" s="49">
        <f>TABELA_PADRÃO!B18</f>
        <v>2</v>
      </c>
      <c r="C8" s="4" t="s">
        <v>120</v>
      </c>
      <c r="D8" s="121">
        <f>TABELA_PADRÃO!E18</f>
        <v>0</v>
      </c>
      <c r="E8" s="121">
        <f>TABELA_PADRÃO!F18</f>
        <v>0</v>
      </c>
      <c r="F8" s="121">
        <f>TABELA_PADRÃO!G18</f>
        <v>0</v>
      </c>
      <c r="G8" s="121">
        <f>TABELA_PADRÃO!H18</f>
        <v>0</v>
      </c>
      <c r="H8" s="121">
        <f>TABELA_PADRÃO!I18</f>
        <v>0</v>
      </c>
    </row>
    <row r="9" spans="2:10" ht="16.5" x14ac:dyDescent="0.25">
      <c r="B9" s="49">
        <f>TABELA_PADRÃO!B24</f>
        <v>3</v>
      </c>
      <c r="C9" s="4" t="s">
        <v>10</v>
      </c>
      <c r="D9" s="121">
        <f>TABELA_PADRÃO!E24</f>
        <v>0</v>
      </c>
      <c r="E9" s="121">
        <f>TABELA_PADRÃO!F24</f>
        <v>0</v>
      </c>
      <c r="F9" s="121">
        <f>TABELA_PADRÃO!G24</f>
        <v>0</v>
      </c>
      <c r="G9" s="121">
        <f>TABELA_PADRÃO!H24</f>
        <v>0</v>
      </c>
      <c r="H9" s="121">
        <f>TABELA_PADRÃO!I24</f>
        <v>0</v>
      </c>
    </row>
    <row r="10" spans="2:10" ht="16.5" x14ac:dyDescent="0.25">
      <c r="B10" s="49">
        <f>TABELA_PADRÃO!B30</f>
        <v>4</v>
      </c>
      <c r="C10" s="4" t="s">
        <v>14</v>
      </c>
      <c r="D10" s="121">
        <f>TABELA_PADRÃO!E30</f>
        <v>0</v>
      </c>
      <c r="E10" s="121">
        <f>TABELA_PADRÃO!F30</f>
        <v>0</v>
      </c>
      <c r="F10" s="121">
        <f>TABELA_PADRÃO!G30</f>
        <v>0</v>
      </c>
      <c r="G10" s="121">
        <f>TABELA_PADRÃO!H30</f>
        <v>0</v>
      </c>
      <c r="H10" s="121">
        <f>TABELA_PADRÃO!I30</f>
        <v>0</v>
      </c>
    </row>
    <row r="11" spans="2:10" ht="16.5" x14ac:dyDescent="0.25">
      <c r="B11" s="49">
        <f>TABELA_PADRÃO!B36</f>
        <v>5</v>
      </c>
      <c r="C11" s="4" t="s">
        <v>18</v>
      </c>
      <c r="D11" s="121">
        <f>TABELA_PADRÃO!E36</f>
        <v>0</v>
      </c>
      <c r="E11" s="121">
        <f>TABELA_PADRÃO!F36</f>
        <v>0</v>
      </c>
      <c r="F11" s="121">
        <f>TABELA_PADRÃO!G36</f>
        <v>0</v>
      </c>
      <c r="G11" s="121">
        <f>TABELA_PADRÃO!H36</f>
        <v>0</v>
      </c>
      <c r="H11" s="121">
        <f>TABELA_PADRÃO!I36</f>
        <v>0</v>
      </c>
    </row>
    <row r="12" spans="2:10" ht="16.5" x14ac:dyDescent="0.25">
      <c r="B12" s="49">
        <f>TABELA_PADRÃO!B42</f>
        <v>6</v>
      </c>
      <c r="C12" s="4" t="s">
        <v>22</v>
      </c>
      <c r="D12" s="121">
        <f>TABELA_PADRÃO!E42</f>
        <v>0</v>
      </c>
      <c r="E12" s="121">
        <f>TABELA_PADRÃO!F42</f>
        <v>0</v>
      </c>
      <c r="F12" s="121">
        <f>TABELA_PADRÃO!G42</f>
        <v>0</v>
      </c>
      <c r="G12" s="121">
        <f>TABELA_PADRÃO!H42</f>
        <v>0</v>
      </c>
      <c r="H12" s="121">
        <f>TABELA_PADRÃO!I42</f>
        <v>0</v>
      </c>
    </row>
    <row r="13" spans="2:10" ht="16.5" x14ac:dyDescent="0.25">
      <c r="B13" s="49">
        <f>TABELA_PADRÃO!B48</f>
        <v>7</v>
      </c>
      <c r="C13" s="4" t="s">
        <v>26</v>
      </c>
      <c r="D13" s="121">
        <f>TABELA_PADRÃO!E48</f>
        <v>0</v>
      </c>
      <c r="E13" s="121">
        <f>TABELA_PADRÃO!F48</f>
        <v>0</v>
      </c>
      <c r="F13" s="121">
        <f>TABELA_PADRÃO!G48</f>
        <v>0</v>
      </c>
      <c r="G13" s="121">
        <f>TABELA_PADRÃO!H48</f>
        <v>0</v>
      </c>
      <c r="H13" s="121">
        <f>TABELA_PADRÃO!I48</f>
        <v>0</v>
      </c>
    </row>
    <row r="14" spans="2:10" ht="16.5" x14ac:dyDescent="0.25">
      <c r="B14" s="50">
        <f>TABELA_PADRÃO!B54</f>
        <v>8</v>
      </c>
      <c r="C14" s="4" t="s">
        <v>4</v>
      </c>
      <c r="D14" s="122">
        <f>TABELA_PADRÃO!E54</f>
        <v>0</v>
      </c>
      <c r="E14" s="122">
        <f>TABELA_PADRÃO!F54</f>
        <v>0</v>
      </c>
      <c r="F14" s="122">
        <f>TABELA_PADRÃO!G54</f>
        <v>0</v>
      </c>
      <c r="G14" s="122">
        <f>TABELA_PADRÃO!H54</f>
        <v>0</v>
      </c>
      <c r="H14" s="122">
        <f>TABELA_PADRÃO!I54</f>
        <v>0</v>
      </c>
    </row>
    <row r="15" spans="2:10" ht="16.5" x14ac:dyDescent="0.25">
      <c r="B15" s="49">
        <f>TABELA_PADRÃO!B60</f>
        <v>9</v>
      </c>
      <c r="C15" s="4" t="s">
        <v>8</v>
      </c>
      <c r="D15" s="121">
        <f>TABELA_PADRÃO!E60</f>
        <v>0</v>
      </c>
      <c r="E15" s="121">
        <f>TABELA_PADRÃO!F60</f>
        <v>0</v>
      </c>
      <c r="F15" s="121">
        <f>TABELA_PADRÃO!G60</f>
        <v>0</v>
      </c>
      <c r="G15" s="121">
        <f>TABELA_PADRÃO!H60</f>
        <v>0</v>
      </c>
      <c r="H15" s="121">
        <f>TABELA_PADRÃO!I60</f>
        <v>0</v>
      </c>
    </row>
    <row r="16" spans="2:10" ht="16.5" x14ac:dyDescent="0.25">
      <c r="B16" s="49">
        <f>TABELA_PADRÃO!B66</f>
        <v>10</v>
      </c>
      <c r="C16" s="4" t="s">
        <v>121</v>
      </c>
      <c r="D16" s="121">
        <f>TABELA_PADRÃO!E66</f>
        <v>0</v>
      </c>
      <c r="E16" s="121">
        <f>TABELA_PADRÃO!F66</f>
        <v>0</v>
      </c>
      <c r="F16" s="121">
        <f>TABELA_PADRÃO!G66</f>
        <v>0</v>
      </c>
      <c r="G16" s="121">
        <f>TABELA_PADRÃO!H66</f>
        <v>0</v>
      </c>
      <c r="H16" s="121">
        <f>TABELA_PADRÃO!I66</f>
        <v>0</v>
      </c>
    </row>
    <row r="17" spans="2:8" ht="16.5" x14ac:dyDescent="0.25">
      <c r="B17" s="49">
        <f>TABELA_PADRÃO!B72</f>
        <v>11</v>
      </c>
      <c r="C17" s="4" t="s">
        <v>122</v>
      </c>
      <c r="D17" s="121">
        <f>TABELA_PADRÃO!E72</f>
        <v>0</v>
      </c>
      <c r="E17" s="121">
        <f>TABELA_PADRÃO!F72</f>
        <v>0</v>
      </c>
      <c r="F17" s="121">
        <f>TABELA_PADRÃO!G72</f>
        <v>0</v>
      </c>
      <c r="G17" s="121">
        <f>TABELA_PADRÃO!H72</f>
        <v>0</v>
      </c>
      <c r="H17" s="121">
        <f>TABELA_PADRÃO!I72</f>
        <v>0</v>
      </c>
    </row>
    <row r="18" spans="2:8" ht="16.5" x14ac:dyDescent="0.25">
      <c r="B18" s="49">
        <f>TABELA_PADRÃO!B78</f>
        <v>12</v>
      </c>
      <c r="C18" s="4" t="s">
        <v>123</v>
      </c>
      <c r="D18" s="121">
        <f>TABELA_PADRÃO!E78</f>
        <v>0</v>
      </c>
      <c r="E18" s="121">
        <f>TABELA_PADRÃO!F78</f>
        <v>0</v>
      </c>
      <c r="F18" s="121">
        <f>TABELA_PADRÃO!G78</f>
        <v>0</v>
      </c>
      <c r="G18" s="121">
        <f>TABELA_PADRÃO!H78</f>
        <v>0</v>
      </c>
      <c r="H18" s="121">
        <f>TABELA_PADRÃO!I78</f>
        <v>0</v>
      </c>
    </row>
    <row r="19" spans="2:8" ht="16.5" x14ac:dyDescent="0.25">
      <c r="B19" s="49">
        <f>TABELA_PADRÃO!B84</f>
        <v>13</v>
      </c>
      <c r="C19" s="4" t="s">
        <v>124</v>
      </c>
      <c r="D19" s="121">
        <f>TABELA_PADRÃO!E84</f>
        <v>0</v>
      </c>
      <c r="E19" s="121">
        <f>TABELA_PADRÃO!F84</f>
        <v>0</v>
      </c>
      <c r="F19" s="121">
        <f>TABELA_PADRÃO!G84</f>
        <v>0</v>
      </c>
      <c r="G19" s="121">
        <f>TABELA_PADRÃO!H84</f>
        <v>0</v>
      </c>
      <c r="H19" s="121">
        <f>TABELA_PADRÃO!I84</f>
        <v>0</v>
      </c>
    </row>
    <row r="20" spans="2:8" ht="16.5" x14ac:dyDescent="0.25">
      <c r="B20" s="49">
        <f>TABELA_PADRÃO!B90</f>
        <v>14</v>
      </c>
      <c r="C20" s="4" t="s">
        <v>28</v>
      </c>
      <c r="D20" s="121">
        <f>TABELA_PADRÃO!E90</f>
        <v>0</v>
      </c>
      <c r="E20" s="121">
        <f>TABELA_PADRÃO!F90</f>
        <v>0</v>
      </c>
      <c r="F20" s="121">
        <f>TABELA_PADRÃO!G90</f>
        <v>0</v>
      </c>
      <c r="G20" s="121">
        <f>TABELA_PADRÃO!H90</f>
        <v>0</v>
      </c>
      <c r="H20" s="121">
        <f>TABELA_PADRÃO!I90</f>
        <v>0</v>
      </c>
    </row>
    <row r="21" spans="2:8" ht="18" customHeight="1" x14ac:dyDescent="0.25">
      <c r="B21" s="139" t="s">
        <v>125</v>
      </c>
      <c r="C21" s="140"/>
      <c r="D21" s="123">
        <f t="shared" ref="D21:H21" si="0">SUM(D7,D8,D9,D10,D11,D12,D13,D14,D15,D16,D17,D18,D19,D20)</f>
        <v>0</v>
      </c>
      <c r="E21" s="123">
        <f t="shared" si="0"/>
        <v>0</v>
      </c>
      <c r="F21" s="123">
        <f t="shared" si="0"/>
        <v>0</v>
      </c>
      <c r="G21" s="123">
        <f t="shared" si="0"/>
        <v>0</v>
      </c>
      <c r="H21" s="123">
        <f t="shared" si="0"/>
        <v>0</v>
      </c>
    </row>
    <row r="22" spans="2:8" ht="5.25" customHeight="1" x14ac:dyDescent="0.25">
      <c r="C22" s="47"/>
      <c r="D22" s="5"/>
      <c r="E22" s="5"/>
      <c r="F22" s="5"/>
      <c r="G22" s="5"/>
      <c r="H22" s="5"/>
    </row>
    <row r="23" spans="2:8" ht="24" customHeight="1" x14ac:dyDescent="0.25">
      <c r="B23" s="141" t="s">
        <v>126</v>
      </c>
      <c r="C23" s="142"/>
      <c r="D23" s="120">
        <f>TABELA_PADRÃO!E6</f>
        <v>2025</v>
      </c>
      <c r="E23" s="120">
        <f>TABELA_PADRÃO!F6</f>
        <v>2026</v>
      </c>
      <c r="F23" s="120">
        <f>TABELA_PADRÃO!G6</f>
        <v>2027</v>
      </c>
      <c r="G23" s="120">
        <f>TABELA_PADRÃO!H6</f>
        <v>2028</v>
      </c>
      <c r="H23" s="120">
        <f>TABELA_PADRÃO!I6</f>
        <v>2029</v>
      </c>
    </row>
    <row r="24" spans="2:8" ht="15.75" x14ac:dyDescent="0.25">
      <c r="B24" s="143" t="s">
        <v>127</v>
      </c>
      <c r="C24" s="144"/>
      <c r="D24" s="8">
        <f>TABELA_PADRÃO!E8</f>
        <v>0</v>
      </c>
      <c r="E24" s="8">
        <f>TABELA_PADRÃO!F8</f>
        <v>0</v>
      </c>
      <c r="F24" s="8">
        <f>TABELA_PADRÃO!G8</f>
        <v>0</v>
      </c>
      <c r="G24" s="8">
        <f>TABELA_PADRÃO!H8</f>
        <v>0</v>
      </c>
      <c r="H24" s="8">
        <f>TABELA_PADRÃO!I8</f>
        <v>0</v>
      </c>
    </row>
    <row r="25" spans="2:8" ht="15.75" x14ac:dyDescent="0.25">
      <c r="B25" s="137" t="s">
        <v>42</v>
      </c>
      <c r="C25" s="138"/>
      <c r="D25" s="8">
        <f>TABELA_PADRÃO!E9</f>
        <v>0</v>
      </c>
      <c r="E25" s="8">
        <f>TABELA_PADRÃO!F9</f>
        <v>0</v>
      </c>
      <c r="F25" s="8">
        <f>TABELA_PADRÃO!G9</f>
        <v>0</v>
      </c>
      <c r="G25" s="8">
        <f>TABELA_PADRÃO!H9</f>
        <v>0</v>
      </c>
      <c r="H25" s="8">
        <f>TABELA_PADRÃO!I9</f>
        <v>0</v>
      </c>
    </row>
    <row r="26" spans="2:8" ht="18" customHeight="1" x14ac:dyDescent="0.25">
      <c r="B26" s="139" t="s">
        <v>128</v>
      </c>
      <c r="C26" s="140"/>
      <c r="D26" s="124">
        <f>SUM(D24:D25)</f>
        <v>0</v>
      </c>
      <c r="E26" s="124">
        <f>SUM(E24:E25)</f>
        <v>0</v>
      </c>
      <c r="F26" s="124">
        <f>SUM(F24:F25)</f>
        <v>0</v>
      </c>
      <c r="G26" s="124">
        <f>SUM(G24:G25)</f>
        <v>0</v>
      </c>
      <c r="H26" s="124">
        <f>SUM(H24:H25)</f>
        <v>0</v>
      </c>
    </row>
    <row r="27" spans="2:8" ht="6.75" customHeight="1" x14ac:dyDescent="0.25">
      <c r="B27" s="46"/>
      <c r="C27" s="48"/>
      <c r="D27" s="6"/>
      <c r="E27" s="6"/>
      <c r="F27" s="6"/>
      <c r="G27" s="6"/>
      <c r="H27" s="6"/>
    </row>
    <row r="28" spans="2:8" ht="18" customHeight="1" x14ac:dyDescent="0.25">
      <c r="B28" s="141" t="s">
        <v>129</v>
      </c>
      <c r="C28" s="142"/>
      <c r="D28" s="125">
        <f>D26-D21</f>
        <v>0</v>
      </c>
      <c r="E28" s="125">
        <f>E26-E21</f>
        <v>0</v>
      </c>
      <c r="F28" s="125">
        <f>F26-F21</f>
        <v>0</v>
      </c>
      <c r="G28" s="125">
        <f>G26-G21</f>
        <v>0</v>
      </c>
      <c r="H28" s="125">
        <f>H26-H21</f>
        <v>0</v>
      </c>
    </row>
    <row r="29" spans="2:8" ht="18" customHeight="1" x14ac:dyDescent="0.25">
      <c r="B29" s="141" t="s">
        <v>130</v>
      </c>
      <c r="C29" s="142"/>
      <c r="D29" s="126" t="str">
        <f>IF(D26=0,"",D21/D26)</f>
        <v/>
      </c>
      <c r="E29" s="126" t="str">
        <f t="shared" ref="E29:H29" si="1">IF(E26=0,"",E21/E26)</f>
        <v/>
      </c>
      <c r="F29" s="126" t="str">
        <f t="shared" si="1"/>
        <v/>
      </c>
      <c r="G29" s="126" t="str">
        <f t="shared" si="1"/>
        <v/>
      </c>
      <c r="H29" s="126" t="str">
        <f t="shared" si="1"/>
        <v/>
      </c>
    </row>
  </sheetData>
  <sheetProtection algorithmName="SHA-512" hashValue="8nN8xpKOmV11a20tDZC2JChHHYpRjsWileYKLWlhyawuClwPZpY5leaAkbR6aQFHl5nZUXSDKw+sBPgQ2bHqaw==" saltValue="Me1QUiZ570paWTWIwMZYZw==" spinCount="100000" sheet="1" objects="1" scenarios="1"/>
  <mergeCells count="8">
    <mergeCell ref="B2:H2"/>
    <mergeCell ref="B25:C25"/>
    <mergeCell ref="B26:C26"/>
    <mergeCell ref="B28:C28"/>
    <mergeCell ref="B29:C29"/>
    <mergeCell ref="B21:C21"/>
    <mergeCell ref="B23:C23"/>
    <mergeCell ref="B24:C24"/>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2">
        <x14:dataValidation type="list" allowBlank="1" showInputMessage="1" showErrorMessage="1" errorTitle="Entrada Inválida!" error="Selecione uma UF da lista" promptTitle="UF" prompt="Selecione a UF na lista" xr:uid="{4D93F1BF-9A7B-4013-B52E-02E201303E30}">
          <x14:formula1>
            <xm:f>Lista_Suspensa!$A$2:$A$28</xm:f>
          </x14:formula1>
          <xm:sqref>F4</xm:sqref>
        </x14:dataValidation>
        <x14:dataValidation type="list" allowBlank="1" showInputMessage="1" showErrorMessage="1" errorTitle="Dado Inválido!" error="Escolha um período da lista." prompt="Selecione prazo de aplicação financeira do 3o Ciclo do Progestão" xr:uid="{DC82E2BD-5FC3-4853-A631-DA123B9116B9}">
          <x14:formula1>
            <xm:f>Lista_Suspensa!$E$2:$E$4</xm:f>
          </x14:formula1>
          <xm:sqref>H4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6F1ED-1D32-49EB-97C3-AF2BBF3C07B6}">
  <dimension ref="A1:Q41"/>
  <sheetViews>
    <sheetView workbookViewId="0">
      <selection activeCell="E2" sqref="E2"/>
    </sheetView>
  </sheetViews>
  <sheetFormatPr defaultRowHeight="15" x14ac:dyDescent="0.25"/>
  <cols>
    <col min="1" max="1" width="9.140625" style="2"/>
    <col min="2" max="2" width="6" customWidth="1"/>
    <col min="3" max="3" width="81.42578125" customWidth="1"/>
    <col min="5" max="5" width="18.140625" style="2" customWidth="1"/>
    <col min="7" max="7" width="20" customWidth="1"/>
    <col min="8" max="8" width="4.5703125" customWidth="1"/>
    <col min="9" max="9" width="9.140625" style="2"/>
    <col min="10" max="10" width="4.42578125" customWidth="1"/>
    <col min="11" max="11" width="9.140625" style="68"/>
    <col min="12" max="12" width="60.42578125" customWidth="1"/>
    <col min="16" max="16" width="11" customWidth="1"/>
    <col min="17" max="17" width="69.28515625" customWidth="1"/>
  </cols>
  <sheetData>
    <row r="1" spans="1:17" x14ac:dyDescent="0.25">
      <c r="A1" s="3" t="s">
        <v>131</v>
      </c>
      <c r="B1" s="1"/>
      <c r="C1" s="1" t="s">
        <v>132</v>
      </c>
      <c r="D1" s="1"/>
      <c r="E1" s="3" t="s">
        <v>133</v>
      </c>
      <c r="G1" s="1" t="s">
        <v>134</v>
      </c>
      <c r="H1" s="1"/>
      <c r="I1" s="3" t="s">
        <v>135</v>
      </c>
      <c r="J1" s="1"/>
      <c r="K1" s="67"/>
      <c r="L1" s="1" t="s">
        <v>134</v>
      </c>
      <c r="N1" s="3" t="s">
        <v>136</v>
      </c>
      <c r="P1" s="1" t="s">
        <v>134</v>
      </c>
      <c r="Q1" s="1" t="s">
        <v>137</v>
      </c>
    </row>
    <row r="2" spans="1:17" x14ac:dyDescent="0.25">
      <c r="A2" s="2" t="s">
        <v>138</v>
      </c>
      <c r="C2" t="s">
        <v>139</v>
      </c>
      <c r="E2" s="2" t="s">
        <v>118</v>
      </c>
      <c r="G2" t="s">
        <v>140</v>
      </c>
      <c r="I2" s="2">
        <v>2023</v>
      </c>
      <c r="K2" s="68" t="s">
        <v>141</v>
      </c>
      <c r="L2" t="s">
        <v>142</v>
      </c>
      <c r="N2" s="68" t="s">
        <v>141</v>
      </c>
      <c r="P2" s="68" t="s">
        <v>141</v>
      </c>
      <c r="Q2" t="s">
        <v>143</v>
      </c>
    </row>
    <row r="3" spans="1:17" x14ac:dyDescent="0.25">
      <c r="A3" s="2" t="s">
        <v>144</v>
      </c>
      <c r="C3" t="s">
        <v>145</v>
      </c>
      <c r="E3" s="2" t="s">
        <v>146</v>
      </c>
      <c r="G3" t="s">
        <v>147</v>
      </c>
      <c r="I3" s="2">
        <v>2024</v>
      </c>
      <c r="K3" s="68" t="s">
        <v>148</v>
      </c>
      <c r="L3" t="s">
        <v>149</v>
      </c>
      <c r="N3" s="68" t="s">
        <v>148</v>
      </c>
      <c r="P3" s="68" t="s">
        <v>148</v>
      </c>
      <c r="Q3" t="s">
        <v>150</v>
      </c>
    </row>
    <row r="4" spans="1:17" x14ac:dyDescent="0.25">
      <c r="A4" s="2" t="s">
        <v>151</v>
      </c>
      <c r="C4" t="s">
        <v>152</v>
      </c>
      <c r="E4" s="2" t="s">
        <v>153</v>
      </c>
      <c r="G4" t="s">
        <v>154</v>
      </c>
      <c r="I4" s="2">
        <v>2025</v>
      </c>
      <c r="K4" s="68" t="s">
        <v>155</v>
      </c>
      <c r="L4" t="s">
        <v>156</v>
      </c>
      <c r="N4" s="68" t="s">
        <v>155</v>
      </c>
      <c r="P4" s="68" t="s">
        <v>155</v>
      </c>
      <c r="Q4" t="s">
        <v>157</v>
      </c>
    </row>
    <row r="5" spans="1:17" x14ac:dyDescent="0.25">
      <c r="A5" s="2" t="s">
        <v>158</v>
      </c>
      <c r="C5" t="s">
        <v>159</v>
      </c>
      <c r="G5" t="s">
        <v>160</v>
      </c>
      <c r="I5" s="2">
        <v>2026</v>
      </c>
      <c r="K5" s="68" t="s">
        <v>161</v>
      </c>
      <c r="L5" t="s">
        <v>162</v>
      </c>
      <c r="N5" s="68" t="s">
        <v>161</v>
      </c>
      <c r="P5" s="68" t="s">
        <v>161</v>
      </c>
      <c r="Q5" t="s">
        <v>163</v>
      </c>
    </row>
    <row r="6" spans="1:17" x14ac:dyDescent="0.25">
      <c r="A6" s="2" t="s">
        <v>117</v>
      </c>
      <c r="C6" t="s">
        <v>164</v>
      </c>
      <c r="G6" t="s">
        <v>165</v>
      </c>
      <c r="I6" s="2">
        <v>2027</v>
      </c>
      <c r="K6" s="68" t="s">
        <v>166</v>
      </c>
      <c r="L6" t="s">
        <v>167</v>
      </c>
      <c r="N6" s="68" t="s">
        <v>166</v>
      </c>
      <c r="P6" s="68" t="s">
        <v>166</v>
      </c>
      <c r="Q6" t="s">
        <v>168</v>
      </c>
    </row>
    <row r="7" spans="1:17" x14ac:dyDescent="0.25">
      <c r="A7" s="2" t="s">
        <v>169</v>
      </c>
      <c r="C7" t="s">
        <v>170</v>
      </c>
      <c r="G7" t="s">
        <v>171</v>
      </c>
      <c r="I7" s="2">
        <v>2028</v>
      </c>
      <c r="K7" s="68" t="s">
        <v>172</v>
      </c>
      <c r="L7" t="s">
        <v>173</v>
      </c>
      <c r="N7" s="68" t="s">
        <v>172</v>
      </c>
      <c r="P7" s="68" t="s">
        <v>172</v>
      </c>
      <c r="Q7" t="s">
        <v>174</v>
      </c>
    </row>
    <row r="8" spans="1:17" x14ac:dyDescent="0.25">
      <c r="A8" s="2" t="s">
        <v>175</v>
      </c>
      <c r="C8" t="s">
        <v>176</v>
      </c>
      <c r="G8" t="s">
        <v>177</v>
      </c>
      <c r="I8" s="2">
        <v>2029</v>
      </c>
      <c r="K8" s="68" t="s">
        <v>178</v>
      </c>
      <c r="L8" t="s">
        <v>179</v>
      </c>
      <c r="N8" s="68" t="s">
        <v>178</v>
      </c>
      <c r="P8" s="68" t="s">
        <v>178</v>
      </c>
      <c r="Q8" t="s">
        <v>180</v>
      </c>
    </row>
    <row r="9" spans="1:17" x14ac:dyDescent="0.25">
      <c r="A9" s="2" t="s">
        <v>181</v>
      </c>
      <c r="C9" t="s">
        <v>182</v>
      </c>
      <c r="G9" t="s">
        <v>183</v>
      </c>
      <c r="I9" s="2">
        <v>2030</v>
      </c>
      <c r="K9" s="68" t="s">
        <v>46</v>
      </c>
      <c r="L9" t="s">
        <v>184</v>
      </c>
      <c r="N9" s="68" t="s">
        <v>185</v>
      </c>
      <c r="P9" s="68" t="s">
        <v>46</v>
      </c>
      <c r="Q9" t="s">
        <v>186</v>
      </c>
    </row>
    <row r="10" spans="1:17" x14ac:dyDescent="0.25">
      <c r="A10" s="2" t="s">
        <v>187</v>
      </c>
      <c r="C10" t="s">
        <v>188</v>
      </c>
      <c r="G10" t="s">
        <v>189</v>
      </c>
      <c r="K10" s="68" t="s">
        <v>47</v>
      </c>
      <c r="L10" t="s">
        <v>190</v>
      </c>
      <c r="N10" s="68" t="s">
        <v>191</v>
      </c>
      <c r="P10" s="68" t="s">
        <v>47</v>
      </c>
      <c r="Q10" t="s">
        <v>192</v>
      </c>
    </row>
    <row r="11" spans="1:17" x14ac:dyDescent="0.25">
      <c r="A11" s="2" t="s">
        <v>193</v>
      </c>
      <c r="C11" t="s">
        <v>194</v>
      </c>
      <c r="G11" t="s">
        <v>195</v>
      </c>
      <c r="K11" s="68" t="s">
        <v>48</v>
      </c>
      <c r="L11" t="s">
        <v>196</v>
      </c>
      <c r="N11" s="68" t="s">
        <v>197</v>
      </c>
      <c r="P11" s="68" t="s">
        <v>48</v>
      </c>
      <c r="Q11" t="s">
        <v>198</v>
      </c>
    </row>
    <row r="12" spans="1:17" x14ac:dyDescent="0.25">
      <c r="A12" s="2" t="s">
        <v>199</v>
      </c>
      <c r="C12" t="s">
        <v>200</v>
      </c>
      <c r="G12" t="s">
        <v>201</v>
      </c>
      <c r="K12" s="68" t="s">
        <v>49</v>
      </c>
      <c r="L12" t="s">
        <v>202</v>
      </c>
      <c r="N12" s="68" t="s">
        <v>203</v>
      </c>
      <c r="P12" s="68" t="s">
        <v>49</v>
      </c>
      <c r="Q12" t="s">
        <v>204</v>
      </c>
    </row>
    <row r="13" spans="1:17" x14ac:dyDescent="0.25">
      <c r="A13" s="2" t="s">
        <v>205</v>
      </c>
      <c r="C13" t="s">
        <v>206</v>
      </c>
      <c r="G13" t="s">
        <v>207</v>
      </c>
      <c r="K13" s="68" t="s">
        <v>50</v>
      </c>
      <c r="L13" t="s">
        <v>208</v>
      </c>
      <c r="N13" s="68" t="s">
        <v>209</v>
      </c>
      <c r="P13" s="68" t="s">
        <v>50</v>
      </c>
      <c r="Q13" t="s">
        <v>210</v>
      </c>
    </row>
    <row r="14" spans="1:17" x14ac:dyDescent="0.25">
      <c r="A14" s="2" t="s">
        <v>211</v>
      </c>
      <c r="C14" t="s">
        <v>212</v>
      </c>
      <c r="G14" t="s">
        <v>213</v>
      </c>
      <c r="K14" s="68" t="s">
        <v>214</v>
      </c>
      <c r="L14" t="s">
        <v>215</v>
      </c>
      <c r="N14" s="68" t="s">
        <v>216</v>
      </c>
      <c r="P14" s="68" t="s">
        <v>214</v>
      </c>
      <c r="Q14" t="s">
        <v>217</v>
      </c>
    </row>
    <row r="15" spans="1:17" x14ac:dyDescent="0.25">
      <c r="A15" s="2" t="s">
        <v>218</v>
      </c>
      <c r="C15" t="s">
        <v>219</v>
      </c>
      <c r="G15" t="s">
        <v>220</v>
      </c>
      <c r="K15" s="68" t="s">
        <v>221</v>
      </c>
      <c r="L15" t="s">
        <v>222</v>
      </c>
      <c r="N15" s="68" t="s">
        <v>223</v>
      </c>
      <c r="P15" s="68" t="s">
        <v>221</v>
      </c>
      <c r="Q15" t="s">
        <v>224</v>
      </c>
    </row>
    <row r="16" spans="1:17" x14ac:dyDescent="0.25">
      <c r="A16" s="2" t="s">
        <v>225</v>
      </c>
      <c r="C16" t="s">
        <v>226</v>
      </c>
      <c r="G16" t="s">
        <v>227</v>
      </c>
      <c r="K16" s="68" t="s">
        <v>228</v>
      </c>
      <c r="L16" t="s">
        <v>229</v>
      </c>
      <c r="P16" s="68" t="s">
        <v>228</v>
      </c>
      <c r="Q16" t="s">
        <v>230</v>
      </c>
    </row>
    <row r="17" spans="1:17" x14ac:dyDescent="0.25">
      <c r="A17" s="2" t="s">
        <v>231</v>
      </c>
      <c r="C17" t="s">
        <v>232</v>
      </c>
      <c r="G17" t="s">
        <v>233</v>
      </c>
      <c r="K17" s="68" t="s">
        <v>234</v>
      </c>
      <c r="L17" t="s">
        <v>235</v>
      </c>
      <c r="P17" s="68" t="s">
        <v>234</v>
      </c>
      <c r="Q17" t="s">
        <v>236</v>
      </c>
    </row>
    <row r="18" spans="1:17" x14ac:dyDescent="0.25">
      <c r="A18" s="2" t="s">
        <v>237</v>
      </c>
      <c r="C18" t="s">
        <v>238</v>
      </c>
      <c r="G18" t="s">
        <v>239</v>
      </c>
      <c r="K18" s="68" t="s">
        <v>51</v>
      </c>
      <c r="L18" t="s">
        <v>240</v>
      </c>
      <c r="P18" s="68" t="s">
        <v>51</v>
      </c>
      <c r="Q18" t="s">
        <v>241</v>
      </c>
    </row>
    <row r="19" spans="1:17" x14ac:dyDescent="0.25">
      <c r="A19" s="2" t="s">
        <v>242</v>
      </c>
      <c r="C19" t="s">
        <v>243</v>
      </c>
      <c r="G19" t="s">
        <v>244</v>
      </c>
      <c r="K19" s="68" t="s">
        <v>52</v>
      </c>
      <c r="L19" t="s">
        <v>245</v>
      </c>
      <c r="P19" s="68" t="s">
        <v>52</v>
      </c>
      <c r="Q19" t="s">
        <v>246</v>
      </c>
    </row>
    <row r="20" spans="1:17" x14ac:dyDescent="0.25">
      <c r="A20" s="2" t="s">
        <v>247</v>
      </c>
      <c r="C20" t="s">
        <v>248</v>
      </c>
      <c r="G20" t="s">
        <v>249</v>
      </c>
      <c r="K20" s="68" t="s">
        <v>53</v>
      </c>
      <c r="L20" t="s">
        <v>250</v>
      </c>
      <c r="P20" s="68" t="s">
        <v>53</v>
      </c>
      <c r="Q20" t="s">
        <v>251</v>
      </c>
    </row>
    <row r="21" spans="1:17" x14ac:dyDescent="0.25">
      <c r="A21" s="2" t="s">
        <v>252</v>
      </c>
      <c r="C21" t="s">
        <v>253</v>
      </c>
      <c r="G21" t="s">
        <v>254</v>
      </c>
      <c r="K21" s="68" t="s">
        <v>54</v>
      </c>
      <c r="L21" t="s">
        <v>255</v>
      </c>
      <c r="P21" s="68" t="s">
        <v>54</v>
      </c>
      <c r="Q21" t="s">
        <v>256</v>
      </c>
    </row>
    <row r="22" spans="1:17" x14ac:dyDescent="0.25">
      <c r="A22" s="2" t="s">
        <v>257</v>
      </c>
      <c r="C22" t="s">
        <v>258</v>
      </c>
      <c r="G22" t="s">
        <v>259</v>
      </c>
      <c r="K22" s="68" t="s">
        <v>55</v>
      </c>
      <c r="L22" t="s">
        <v>260</v>
      </c>
      <c r="P22" s="68" t="s">
        <v>55</v>
      </c>
      <c r="Q22" t="s">
        <v>261</v>
      </c>
    </row>
    <row r="23" spans="1:17" x14ac:dyDescent="0.25">
      <c r="A23" s="2" t="s">
        <v>262</v>
      </c>
      <c r="C23" t="s">
        <v>263</v>
      </c>
      <c r="G23" t="s">
        <v>264</v>
      </c>
      <c r="K23" s="68" t="s">
        <v>265</v>
      </c>
      <c r="L23" t="s">
        <v>266</v>
      </c>
      <c r="P23" s="68" t="s">
        <v>265</v>
      </c>
      <c r="Q23" t="s">
        <v>267</v>
      </c>
    </row>
    <row r="24" spans="1:17" x14ac:dyDescent="0.25">
      <c r="A24" s="2" t="s">
        <v>268</v>
      </c>
      <c r="C24" t="s">
        <v>269</v>
      </c>
      <c r="G24" t="s">
        <v>270</v>
      </c>
      <c r="K24" s="68" t="s">
        <v>271</v>
      </c>
      <c r="L24" t="s">
        <v>272</v>
      </c>
      <c r="P24" s="68" t="s">
        <v>271</v>
      </c>
      <c r="Q24" t="s">
        <v>273</v>
      </c>
    </row>
    <row r="25" spans="1:17" x14ac:dyDescent="0.25">
      <c r="A25" s="2" t="s">
        <v>274</v>
      </c>
      <c r="C25" t="s">
        <v>275</v>
      </c>
      <c r="G25" t="s">
        <v>276</v>
      </c>
      <c r="K25" s="68" t="s">
        <v>56</v>
      </c>
      <c r="L25" t="s">
        <v>277</v>
      </c>
      <c r="P25" s="68" t="s">
        <v>56</v>
      </c>
      <c r="Q25" t="s">
        <v>278</v>
      </c>
    </row>
    <row r="26" spans="1:17" x14ac:dyDescent="0.25">
      <c r="A26" s="2" t="s">
        <v>279</v>
      </c>
      <c r="C26" t="s">
        <v>280</v>
      </c>
      <c r="G26" t="s">
        <v>281</v>
      </c>
      <c r="K26" s="68" t="s">
        <v>57</v>
      </c>
      <c r="L26" t="s">
        <v>282</v>
      </c>
      <c r="P26" s="68" t="s">
        <v>57</v>
      </c>
      <c r="Q26" t="s">
        <v>283</v>
      </c>
    </row>
    <row r="27" spans="1:17" x14ac:dyDescent="0.25">
      <c r="A27" s="2" t="s">
        <v>284</v>
      </c>
      <c r="C27" t="s">
        <v>285</v>
      </c>
      <c r="G27" t="s">
        <v>286</v>
      </c>
      <c r="K27" s="68" t="s">
        <v>58</v>
      </c>
      <c r="L27" t="s">
        <v>287</v>
      </c>
      <c r="P27" s="68" t="s">
        <v>58</v>
      </c>
      <c r="Q27" t="s">
        <v>174</v>
      </c>
    </row>
    <row r="28" spans="1:17" x14ac:dyDescent="0.25">
      <c r="A28" s="2" t="s">
        <v>288</v>
      </c>
      <c r="C28" t="s">
        <v>289</v>
      </c>
      <c r="G28" t="s">
        <v>290</v>
      </c>
      <c r="K28" s="68" t="s">
        <v>59</v>
      </c>
      <c r="L28" t="s">
        <v>291</v>
      </c>
      <c r="P28" s="68" t="s">
        <v>59</v>
      </c>
      <c r="Q28" t="s">
        <v>292</v>
      </c>
    </row>
    <row r="29" spans="1:17" x14ac:dyDescent="0.25">
      <c r="G29" t="s">
        <v>293</v>
      </c>
      <c r="K29" s="68" t="s">
        <v>60</v>
      </c>
      <c r="L29" t="s">
        <v>294</v>
      </c>
      <c r="P29" s="68" t="s">
        <v>60</v>
      </c>
      <c r="Q29" t="s">
        <v>295</v>
      </c>
    </row>
    <row r="30" spans="1:17" x14ac:dyDescent="0.25">
      <c r="G30" t="s">
        <v>296</v>
      </c>
      <c r="K30" s="68" t="s">
        <v>297</v>
      </c>
      <c r="L30" t="s">
        <v>298</v>
      </c>
      <c r="P30" s="68" t="s">
        <v>297</v>
      </c>
      <c r="Q30" t="s">
        <v>299</v>
      </c>
    </row>
    <row r="31" spans="1:17" x14ac:dyDescent="0.25">
      <c r="G31" t="s">
        <v>300</v>
      </c>
      <c r="K31" s="68" t="s">
        <v>301</v>
      </c>
      <c r="L31" t="s">
        <v>302</v>
      </c>
      <c r="P31" s="68" t="s">
        <v>301</v>
      </c>
      <c r="Q31" t="s">
        <v>303</v>
      </c>
    </row>
    <row r="32" spans="1:17" x14ac:dyDescent="0.25">
      <c r="G32" t="s">
        <v>304</v>
      </c>
      <c r="K32" s="68" t="s">
        <v>305</v>
      </c>
      <c r="L32" t="s">
        <v>306</v>
      </c>
      <c r="P32" s="68" t="s">
        <v>305</v>
      </c>
      <c r="Q32" t="s">
        <v>307</v>
      </c>
    </row>
    <row r="33" spans="7:17" x14ac:dyDescent="0.25">
      <c r="G33" t="s">
        <v>308</v>
      </c>
      <c r="K33" s="68" t="s">
        <v>61</v>
      </c>
      <c r="L33" t="s">
        <v>309</v>
      </c>
      <c r="P33" s="68" t="s">
        <v>61</v>
      </c>
      <c r="Q33" t="s">
        <v>310</v>
      </c>
    </row>
    <row r="34" spans="7:17" x14ac:dyDescent="0.25">
      <c r="G34" t="s">
        <v>311</v>
      </c>
      <c r="K34" s="68" t="s">
        <v>62</v>
      </c>
      <c r="L34" t="s">
        <v>312</v>
      </c>
      <c r="P34" s="68" t="s">
        <v>62</v>
      </c>
      <c r="Q34" t="s">
        <v>313</v>
      </c>
    </row>
    <row r="35" spans="7:17" x14ac:dyDescent="0.25">
      <c r="G35" t="s">
        <v>314</v>
      </c>
      <c r="K35" s="68" t="s">
        <v>63</v>
      </c>
      <c r="L35" t="s">
        <v>315</v>
      </c>
      <c r="P35" s="68" t="s">
        <v>63</v>
      </c>
      <c r="Q35" t="s">
        <v>316</v>
      </c>
    </row>
    <row r="36" spans="7:17" x14ac:dyDescent="0.25">
      <c r="G36" t="s">
        <v>317</v>
      </c>
      <c r="K36" s="68" t="s">
        <v>64</v>
      </c>
      <c r="L36" t="s">
        <v>318</v>
      </c>
      <c r="P36" s="68" t="s">
        <v>64</v>
      </c>
      <c r="Q36" t="s">
        <v>319</v>
      </c>
    </row>
    <row r="37" spans="7:17" x14ac:dyDescent="0.25">
      <c r="G37" t="s">
        <v>320</v>
      </c>
      <c r="K37" s="68" t="s">
        <v>65</v>
      </c>
      <c r="L37" t="s">
        <v>321</v>
      </c>
      <c r="P37" s="68" t="s">
        <v>65</v>
      </c>
      <c r="Q37" t="s">
        <v>322</v>
      </c>
    </row>
    <row r="38" spans="7:17" x14ac:dyDescent="0.25">
      <c r="G38" t="s">
        <v>323</v>
      </c>
      <c r="K38" s="68" t="s">
        <v>324</v>
      </c>
      <c r="L38" t="s">
        <v>325</v>
      </c>
      <c r="P38" s="68" t="s">
        <v>324</v>
      </c>
      <c r="Q38" t="s">
        <v>326</v>
      </c>
    </row>
    <row r="39" spans="7:17" x14ac:dyDescent="0.25">
      <c r="G39" t="s">
        <v>327</v>
      </c>
      <c r="K39" s="68" t="s">
        <v>328</v>
      </c>
      <c r="L39" t="s">
        <v>329</v>
      </c>
      <c r="P39" s="68" t="s">
        <v>328</v>
      </c>
      <c r="Q39" t="s">
        <v>330</v>
      </c>
    </row>
    <row r="40" spans="7:17" x14ac:dyDescent="0.25">
      <c r="G40" t="s">
        <v>331</v>
      </c>
      <c r="K40" s="68" t="s">
        <v>332</v>
      </c>
      <c r="L40" t="s">
        <v>333</v>
      </c>
      <c r="P40" s="68" t="s">
        <v>332</v>
      </c>
      <c r="Q40" t="s">
        <v>334</v>
      </c>
    </row>
    <row r="41" spans="7:17" x14ac:dyDescent="0.25">
      <c r="K41" s="68" t="s">
        <v>335</v>
      </c>
      <c r="P41" s="68" t="s">
        <v>335</v>
      </c>
      <c r="Q41" t="s">
        <v>336</v>
      </c>
    </row>
  </sheetData>
  <sheetProtection algorithmName="SHA-512" hashValue="zsVIQrj/GP8m6ITc6PwSscAdrafurFahhH2RRUgH/hwGf6Yh7zsd7HeQB4wJ2+F6xnUW8Zj2KrY4gm6wf8+0uA==" saltValue="zHB4FUJmq5oNV0aaRegXbg==" spinCount="100000" sheet="1" objects="1" scenario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ORIENTAÇÕES</vt:lpstr>
      <vt:lpstr>TABELA_PADRÃO</vt:lpstr>
      <vt:lpstr>TABELA_RESUMO</vt:lpstr>
      <vt:lpstr>Lista_Suspensa</vt:lpstr>
    </vt:vector>
  </TitlesOfParts>
  <Manager/>
  <Company>Agencia Nacional de Aguas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Brandina de Amorim</dc:creator>
  <cp:keywords/>
  <dc:description/>
  <cp:lastModifiedBy>Brandina de Amorim</cp:lastModifiedBy>
  <cp:revision/>
  <dcterms:created xsi:type="dcterms:W3CDTF">2023-11-06T16:31:32Z</dcterms:created>
  <dcterms:modified xsi:type="dcterms:W3CDTF">2024-07-03T13:20:39Z</dcterms:modified>
  <cp:category/>
  <cp:contentStatus/>
</cp:coreProperties>
</file>