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agencia\ana\SAS\Assuntos_Temáticos\PROGESTÃO\INFORMES PROGESTÃO\Informes Progestao 2026\Informe_01_2026_Progestao\Anexos_do_Informe_01_2026\"/>
    </mc:Choice>
  </mc:AlternateContent>
  <xr:revisionPtr revIDLastSave="0" documentId="13_ncr:1_{6F96F97A-EEE5-4D91-A00B-8582154F787B}" xr6:coauthVersionLast="47" xr6:coauthVersionMax="47" xr10:uidLastSave="{00000000-0000-0000-0000-000000000000}"/>
  <bookViews>
    <workbookView xWindow="2340" yWindow="2340" windowWidth="21600" windowHeight="11295" xr2:uid="{9479F33B-5710-474B-B7FE-B32C2BDFD2B1}"/>
  </bookViews>
  <sheets>
    <sheet name="Orientações" sheetId="5" r:id="rId1"/>
    <sheet name="TABELA_APLICACAO" sheetId="4" r:id="rId2"/>
    <sheet name="RESUMO" sheetId="6" r:id="rId3"/>
    <sheet name="Lista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0" i="4" l="1"/>
  <c r="D26" i="6"/>
  <c r="D25" i="6"/>
  <c r="D24" i="6"/>
  <c r="D23" i="6"/>
  <c r="D4" i="6"/>
  <c r="D27" i="6" l="1"/>
  <c r="E91" i="4" l="1"/>
  <c r="D19" i="6" s="1"/>
  <c r="E85" i="4"/>
  <c r="D18" i="6" s="1"/>
  <c r="C4" i="4"/>
  <c r="E97" i="4" l="1"/>
  <c r="E79" i="4"/>
  <c r="D17" i="6" s="1"/>
  <c r="E73" i="4"/>
  <c r="D16" i="6" s="1"/>
  <c r="E67" i="4"/>
  <c r="D15" i="6" s="1"/>
  <c r="E61" i="4"/>
  <c r="D14" i="6" s="1"/>
  <c r="E55" i="4"/>
  <c r="D13" i="6" s="1"/>
  <c r="E49" i="4"/>
  <c r="D12" i="6" s="1"/>
  <c r="E43" i="4"/>
  <c r="D11" i="6" s="1"/>
  <c r="E37" i="4"/>
  <c r="D10" i="6" s="1"/>
  <c r="E31" i="4"/>
  <c r="D9" i="6" s="1"/>
  <c r="E25" i="4"/>
  <c r="D8" i="6" s="1"/>
  <c r="E19" i="4"/>
  <c r="D7" i="6" s="1"/>
  <c r="E13" i="4"/>
  <c r="D6" i="6" s="1"/>
  <c r="E7" i="4"/>
  <c r="D5" i="6" s="1"/>
  <c r="D103" i="4" l="1"/>
  <c r="D112" i="4" s="1"/>
  <c r="D20" i="6"/>
  <c r="D21" i="6" s="1"/>
  <c r="D29" i="6" s="1"/>
  <c r="D114" i="4" l="1"/>
  <c r="D31" i="6" s="1"/>
</calcChain>
</file>

<file path=xl/sharedStrings.xml><?xml version="1.0" encoding="utf-8"?>
<sst xmlns="http://schemas.openxmlformats.org/spreadsheetml/2006/main" count="370" uniqueCount="305">
  <si>
    <t>GERAL</t>
  </si>
  <si>
    <t>Diárias</t>
  </si>
  <si>
    <t>Serviços de comunicação</t>
  </si>
  <si>
    <t xml:space="preserve">Passagens </t>
  </si>
  <si>
    <t>Realização de eventos e ações de capacitação e treinamento</t>
  </si>
  <si>
    <t>Promoção de eventos relacionados à recursos hídricos como seminários, webnários, encontros técnicos etc.; Participação de integrantes do SEGREH (CBHs, CERH, OGERH e outros órgãos que fornecem informações e apoio às atividades do OGERH) em eventos de capacitação previstos na programação de capacitação e Plano de Capacitação; Despesas com diárias, passagens e deslocamentos de membros do SEGREH para participar de capacitação; etc.</t>
  </si>
  <si>
    <t>Material de consumo</t>
  </si>
  <si>
    <t>Material de escritório, limpeza, tonner etc.</t>
  </si>
  <si>
    <t>Despesas com Conselho, comitês e outros organismos colegiados</t>
  </si>
  <si>
    <t>Diárias e pasagens para membros de CBH e CERH participarem de reuniões ordinárias e extraordinárias, bem como de câmaras técnicas; contratação de instituição para dar apoio aos CBHs, contratação de pessoal de apoio aos CERH e CBHs; etc.</t>
  </si>
  <si>
    <t>Material permanente</t>
  </si>
  <si>
    <t xml:space="preserve">Equipamentos e materiais de apoio às atividades de fiscalização, outorga, aquisição de móveis etc. </t>
  </si>
  <si>
    <t>Planos de bacia e estudos em recursos hídricos</t>
  </si>
  <si>
    <t>Contratação de consultoria para elaboração ou revisão de planos de recursos hídricos (Plano de Bacia e PERH) e elaboração de estudos necessário à gestão de recursos hídricos.</t>
  </si>
  <si>
    <t>Despesas com imóveis</t>
  </si>
  <si>
    <t>Reforma, aluguel ou aquisição de imóvel para funcionamento do órgão gestor de recursos hídricos.</t>
  </si>
  <si>
    <t>Despesas com a rede hidrometeorológica e sala de situação</t>
  </si>
  <si>
    <t>Aquisição de peças de reposição para estações hidrometeorológicas; aquisições de equipamentos para medição de vazão; aquisição de estações hidrometeorológica; despesas com diárias, passagens e deslocamentos para trabalhos de campo visando a manutenção e instalação de equipamentos, bem como coleta de dados; aquisição de equipamentos para funcionamento da sala de situação etc.</t>
  </si>
  <si>
    <t>Contratação de pessoal</t>
  </si>
  <si>
    <t>Monitoramento da qualidade da água</t>
  </si>
  <si>
    <t>Despesas com diárias, passagens e transporte para trabalhos de campo visando a coleta de amostras; aquisição de peças e equipamentos de laboratório; aquisição de reagentes e outros materiais para o laboratório; serviços de manutenção de equipamentos de campo ou de laboratório; etc.</t>
  </si>
  <si>
    <t>Serviços de informática</t>
  </si>
  <si>
    <t>Aquisição de computadores, notebooks, memórias, softwares, contratação de sistemas de informações etc.</t>
  </si>
  <si>
    <t>Outras despesas</t>
  </si>
  <si>
    <t>Evitar essa rubrica. Caso necessário, manter um percentual de no máximo 7% do valor da estimativa da parcela a ser recebida.</t>
  </si>
  <si>
    <t>APLICAÇÃO DOS RECURSOS FINANCEIROS DO PROGESTÃO</t>
  </si>
  <si>
    <t>Ano:</t>
  </si>
  <si>
    <t>Instituição:</t>
  </si>
  <si>
    <t>UF:</t>
  </si>
  <si>
    <t>ID</t>
  </si>
  <si>
    <t>DISCRIMINAÇÃO DAS DESPESAS</t>
  </si>
  <si>
    <t>1.1</t>
  </si>
  <si>
    <t>1.2</t>
  </si>
  <si>
    <t>1.3</t>
  </si>
  <si>
    <t>1.4</t>
  </si>
  <si>
    <t>1.5</t>
  </si>
  <si>
    <t>2.1</t>
  </si>
  <si>
    <t>2.2</t>
  </si>
  <si>
    <t>2.3</t>
  </si>
  <si>
    <t>2.4</t>
  </si>
  <si>
    <t>2.5</t>
  </si>
  <si>
    <t>3.1</t>
  </si>
  <si>
    <t>3.2</t>
  </si>
  <si>
    <t>3.3</t>
  </si>
  <si>
    <t>3.4</t>
  </si>
  <si>
    <t>3.5</t>
  </si>
  <si>
    <t>4.1</t>
  </si>
  <si>
    <t>4.2</t>
  </si>
  <si>
    <t>4.3</t>
  </si>
  <si>
    <t>4.4</t>
  </si>
  <si>
    <t>4.5</t>
  </si>
  <si>
    <t>5.1</t>
  </si>
  <si>
    <t>5.2</t>
  </si>
  <si>
    <t>5.3</t>
  </si>
  <si>
    <t>5.4</t>
  </si>
  <si>
    <t>5.5</t>
  </si>
  <si>
    <t>6.1</t>
  </si>
  <si>
    <t>6.2</t>
  </si>
  <si>
    <t>6.3</t>
  </si>
  <si>
    <t>6.4</t>
  </si>
  <si>
    <t>6.5</t>
  </si>
  <si>
    <t>7.1</t>
  </si>
  <si>
    <t>7.2</t>
  </si>
  <si>
    <t>7.3</t>
  </si>
  <si>
    <t>7.4</t>
  </si>
  <si>
    <t>7.5</t>
  </si>
  <si>
    <t>8.1</t>
  </si>
  <si>
    <t>8.2</t>
  </si>
  <si>
    <t>8.3</t>
  </si>
  <si>
    <t>8.4</t>
  </si>
  <si>
    <t>8.5</t>
  </si>
  <si>
    <t>9.1</t>
  </si>
  <si>
    <t>9.2</t>
  </si>
  <si>
    <t>9.3</t>
  </si>
  <si>
    <t>9.4</t>
  </si>
  <si>
    <t>9.5</t>
  </si>
  <si>
    <t>10.1</t>
  </si>
  <si>
    <t>10.2</t>
  </si>
  <si>
    <t>10.3</t>
  </si>
  <si>
    <t>10.4</t>
  </si>
  <si>
    <t>10.5</t>
  </si>
  <si>
    <t>11.1</t>
  </si>
  <si>
    <t>11.2</t>
  </si>
  <si>
    <t>11.3</t>
  </si>
  <si>
    <t>11.4</t>
  </si>
  <si>
    <t>11.5</t>
  </si>
  <si>
    <t>12.1</t>
  </si>
  <si>
    <t>12.2</t>
  </si>
  <si>
    <t>12.3</t>
  </si>
  <si>
    <t>12.4</t>
  </si>
  <si>
    <t>12.5</t>
  </si>
  <si>
    <t>13.1</t>
  </si>
  <si>
    <t>13.2</t>
  </si>
  <si>
    <t>13.3</t>
  </si>
  <si>
    <t>13.4</t>
  </si>
  <si>
    <t>13.5</t>
  </si>
  <si>
    <t>14.1</t>
  </si>
  <si>
    <t>14.2</t>
  </si>
  <si>
    <t>14.3</t>
  </si>
  <si>
    <t>14.4</t>
  </si>
  <si>
    <t>14.5</t>
  </si>
  <si>
    <t>TOTAL DE DESPESAS</t>
  </si>
  <si>
    <t>DISCRIMINAÇÃO DAS RECEITAS</t>
  </si>
  <si>
    <t>Saldo dos recursos do ano anterior</t>
  </si>
  <si>
    <t>Parcela Progestão recebida no ano</t>
  </si>
  <si>
    <t>Rendimentos ao final do ano</t>
  </si>
  <si>
    <t>Devoluções e/ou restituições</t>
  </si>
  <si>
    <t>TOTAL DAS RECEITAS</t>
  </si>
  <si>
    <t>SALDO PROGESTÃO</t>
  </si>
  <si>
    <t>PERCENTUAL DE DESEMBOLSO NO ANO EM RELAÇÃO AO ACUMULADO</t>
  </si>
  <si>
    <t>META OU VARIÁVEL DO PROGESTÃO</t>
  </si>
  <si>
    <t>VALOR APLICADO</t>
  </si>
  <si>
    <t>UF</t>
  </si>
  <si>
    <t>INSTITUIÇÃO</t>
  </si>
  <si>
    <t>PERÍODO</t>
  </si>
  <si>
    <t>Metas e Variáveis</t>
  </si>
  <si>
    <t>Ano</t>
  </si>
  <si>
    <t>Metas</t>
  </si>
  <si>
    <t>AC</t>
  </si>
  <si>
    <t>SECRETARIA DE MEIO AMBIENTE - SEMA/AC</t>
  </si>
  <si>
    <t>2024 a 2028</t>
  </si>
  <si>
    <t>Meta Federativa I.1</t>
  </si>
  <si>
    <t>Meta I.1</t>
  </si>
  <si>
    <t>I.1 Integração das bases cadastrais de águas superficiais e subterrâneas</t>
  </si>
  <si>
    <t>AL</t>
  </si>
  <si>
    <t>SECRETARIA DE MEIO AMBIENTE E RECURSOS HÍDRICOS - SEMARH/AL</t>
  </si>
  <si>
    <t>2025 a 2029</t>
  </si>
  <si>
    <t>Meta Federativa I.2</t>
  </si>
  <si>
    <t>Meta I.2</t>
  </si>
  <si>
    <t>I.2 Capacitação em Recursos Hídricos</t>
  </si>
  <si>
    <t>AM</t>
  </si>
  <si>
    <t>SECRETARIA DE MEIO AMBIENTE - SEMA/AM</t>
  </si>
  <si>
    <t>2026 a 2030</t>
  </si>
  <si>
    <t>Meta Federativa I.3</t>
  </si>
  <si>
    <t>Meta I.3</t>
  </si>
  <si>
    <t>I.3 Contribuição para difusão do conhecimento</t>
  </si>
  <si>
    <t>AP</t>
  </si>
  <si>
    <t>SECRETARIA DE MEIO AMBIENTE - SEMA/AP</t>
  </si>
  <si>
    <t>Meta Federativa I.4</t>
  </si>
  <si>
    <t>Meta I.4</t>
  </si>
  <si>
    <t>I.4 Prevenção de Eventos Hidrológicos Críticos</t>
  </si>
  <si>
    <t>BA</t>
  </si>
  <si>
    <t>INSTITUTO DE MEIO AMBIENTE E RECURSOS HÍDRICOS - INEMA</t>
  </si>
  <si>
    <t>Meta Federativa I.5</t>
  </si>
  <si>
    <t>Meta I.5</t>
  </si>
  <si>
    <t>I.5 Atuação para Segurança de Barragens</t>
  </si>
  <si>
    <t>CE</t>
  </si>
  <si>
    <t>SECRETARIA DE RECURSOS HÍDRICOS - SRH/CE</t>
  </si>
  <si>
    <t>Meta Federativa I.6</t>
  </si>
  <si>
    <t>Meta I.6</t>
  </si>
  <si>
    <t>I.6 Monitoramento Hidrológico</t>
  </si>
  <si>
    <t>DF</t>
  </si>
  <si>
    <t>AGÊNCIA REGULADORA DE ÁGUAS, ENERGIA E SANEAMENTO DO DISTRITO FEDERAL - ADASA</t>
  </si>
  <si>
    <t>Meta Federativa I.7</t>
  </si>
  <si>
    <t>Meta I.7</t>
  </si>
  <si>
    <t>I.7 Fiscalização de Uso de Recursos Hídricos</t>
  </si>
  <si>
    <t>ES</t>
  </si>
  <si>
    <t>AGÊNCIA ESTADUAL DE RECURSOS HÍDRICOS - AGERH/ES</t>
  </si>
  <si>
    <t>Variável 1.1</t>
  </si>
  <si>
    <t>1.1. Organização Institucional do Sistema de Gestão</t>
  </si>
  <si>
    <t>Meta II.1</t>
  </si>
  <si>
    <t>GO</t>
  </si>
  <si>
    <t>SECRETARIA DE MEIO AMBIENTE E DESENVOLVIMENTO SUSTENTÁVEL - SEMAD/GO</t>
  </si>
  <si>
    <t>Variável 1.2</t>
  </si>
  <si>
    <t>1.2 Gestão de Processos</t>
  </si>
  <si>
    <t>Meta II.2</t>
  </si>
  <si>
    <t>MA</t>
  </si>
  <si>
    <t>SECRETARIA DE MEIO AMBIENTE E RECURSOS NATURAIS - SEMA/MA</t>
  </si>
  <si>
    <t>Variável 1.3</t>
  </si>
  <si>
    <t>1.3 Arcabouço Legal</t>
  </si>
  <si>
    <t>Meta II.3</t>
  </si>
  <si>
    <t>MG</t>
  </si>
  <si>
    <t>INSTITUTO MINEIRO DE GESTÃO DAS ÁGUAS - IGAM/MG</t>
  </si>
  <si>
    <t>Variável 1.4</t>
  </si>
  <si>
    <t>1.4 Conselho Estadual de Recursos Hídricos</t>
  </si>
  <si>
    <t>Meta II.4</t>
  </si>
  <si>
    <t>MS</t>
  </si>
  <si>
    <t>INSTITUTO DE MEIO AMBIENTE DE MATO GROSSO DO SUL - IMASUL</t>
  </si>
  <si>
    <t>Variável 1.5</t>
  </si>
  <si>
    <t>1.5 Comitês de Bacias e Outros Organismos Colegiados</t>
  </si>
  <si>
    <t>Meta II.5</t>
  </si>
  <si>
    <t>MT</t>
  </si>
  <si>
    <t>SECRETARIA DE MEIO AMBIENTE - SEMA/MT</t>
  </si>
  <si>
    <t>Variável 1.6</t>
  </si>
  <si>
    <t>1.6</t>
  </si>
  <si>
    <t>1.6 Agências de Água ou de Bacia ou Similares</t>
  </si>
  <si>
    <t>Meta II.6</t>
  </si>
  <si>
    <t>PA</t>
  </si>
  <si>
    <t>SECRETARIA DE ESTADO DE MEIO AMBIENTE E SUSTENTABILIDADE - SEMAS/PA</t>
  </si>
  <si>
    <t>Variável 1.7</t>
  </si>
  <si>
    <t>1.7</t>
  </si>
  <si>
    <t>1.7 Comunicação Social e Difusão de Informações</t>
  </si>
  <si>
    <t>Meta II.7</t>
  </si>
  <si>
    <t>PB</t>
  </si>
  <si>
    <t>AGÊNCIA EXECUTIVA DE GESTÃO DAS ÁGUAS - AESA/PB</t>
  </si>
  <si>
    <t>Variável 1.8</t>
  </si>
  <si>
    <t>1.8</t>
  </si>
  <si>
    <t>1.8 Capacitação</t>
  </si>
  <si>
    <t>PE</t>
  </si>
  <si>
    <t>AGÊNCIA PERNAMBUCANA DE ÁGUA E CLIMA - APAC</t>
  </si>
  <si>
    <t>Variável 1.9</t>
  </si>
  <si>
    <t>1.9</t>
  </si>
  <si>
    <t>1.9 Articulação com Setores Usuários e Transversais</t>
  </si>
  <si>
    <t>PI</t>
  </si>
  <si>
    <t>SECRETARIA DE MEIO AMBIENTE E RECURSOS HÍDRICOS - SEMARH/PI</t>
  </si>
  <si>
    <t>Variável 2.1</t>
  </si>
  <si>
    <t>2.1 Balanço Hídrico</t>
  </si>
  <si>
    <t>PR</t>
  </si>
  <si>
    <t>INSTITUTO ÁGUA E TERRA - IAT</t>
  </si>
  <si>
    <t>Variável 2.2</t>
  </si>
  <si>
    <t>2.2 Divisão Hidrográfica</t>
  </si>
  <si>
    <t>RJ</t>
  </si>
  <si>
    <t>INSTITUTO ESTADUAL DO MEIO AMBIENTE - INEA</t>
  </si>
  <si>
    <t>Variável 2.3</t>
  </si>
  <si>
    <t>2.3 Planejamento Estratégico</t>
  </si>
  <si>
    <t>RN</t>
  </si>
  <si>
    <t>INSTITUTO DE GESTÃO DAS ÁGUAS DO RIO GRANDE DO NORTE - IGARN</t>
  </si>
  <si>
    <t>Variável 2.4</t>
  </si>
  <si>
    <t>2.4 Plano Estadual de Recursos Hídricos</t>
  </si>
  <si>
    <t>RO</t>
  </si>
  <si>
    <t>SECRETARIA DE DESEMVOLVIMENTO SUSTENTÁVEL - SEDAM/RO</t>
  </si>
  <si>
    <t>Variável 2.5</t>
  </si>
  <si>
    <t>2.5 Planos de Bacias Hidrográficas</t>
  </si>
  <si>
    <t>RR</t>
  </si>
  <si>
    <t>FUNDAÇÃO ESTADUAL DE MEIO AMBIENTE E RECURSOS HÍDRICOS - FEMARH/RR</t>
  </si>
  <si>
    <t>Variável 2.6</t>
  </si>
  <si>
    <t>2.6</t>
  </si>
  <si>
    <t>2.6Enquadramento dos corpos d'água</t>
  </si>
  <si>
    <t>RS</t>
  </si>
  <si>
    <t>SECRETARIA DE MEIO AMBIENTE E INFRAESTRUTURA - SEMA/RS</t>
  </si>
  <si>
    <t>Variável 2.7</t>
  </si>
  <si>
    <t>2.7</t>
  </si>
  <si>
    <t>2.7 Estudos Especiais de Gestão</t>
  </si>
  <si>
    <t>SC</t>
  </si>
  <si>
    <t>SECRETARIA DE MEIO AMBIENTE E ECONOMIA VERDE -SEMAE/SC</t>
  </si>
  <si>
    <t>Variável 3.1</t>
  </si>
  <si>
    <t>3.1 Infraestrutura de Dados Espaciais sobre Recursos Hídricos (IDE-RH)</t>
  </si>
  <si>
    <t>SE</t>
  </si>
  <si>
    <t>SECRETARIA DE MEIO AMBIENTE E AÇÕES CLIMÁTICAS - SEMAC/SE</t>
  </si>
  <si>
    <t>Variável 3.2</t>
  </si>
  <si>
    <t>3.2 Cadastros de Usuários, Usos e Interferências</t>
  </si>
  <si>
    <t>SP</t>
  </si>
  <si>
    <t>SECRETARIA DE MEIO AMBIENTE, INFRAESTRUTURA E LOGÍSTICA - SEMIL/SP</t>
  </si>
  <si>
    <t>Variável 3.3</t>
  </si>
  <si>
    <t>3.3 Monitoramento Hidrológico</t>
  </si>
  <si>
    <t>TO</t>
  </si>
  <si>
    <t>SECRETARIA DE MEIO AMBIENTE E RECURSOS HÍDRICOS - SEMARH/TO</t>
  </si>
  <si>
    <t>Variável 3.4</t>
  </si>
  <si>
    <t>3.4 Monitoramento de Qualidade de Água</t>
  </si>
  <si>
    <t>Variável 3.5</t>
  </si>
  <si>
    <t>3.5 Sistema de Informações</t>
  </si>
  <si>
    <t>Variável 3.6</t>
  </si>
  <si>
    <t>3.6</t>
  </si>
  <si>
    <t>3.6 Pesquisa, Desenvolvimento e Inovação</t>
  </si>
  <si>
    <t>Variável 3.7</t>
  </si>
  <si>
    <t>3.7</t>
  </si>
  <si>
    <t>3.7 Modelos e/ou Sistemas de Suporte à Decisão</t>
  </si>
  <si>
    <t>Variável 3.8</t>
  </si>
  <si>
    <t>3.8</t>
  </si>
  <si>
    <t>3.8 Gestão de Eventos Críticos</t>
  </si>
  <si>
    <t>Variável 4.1</t>
  </si>
  <si>
    <t>4.1 Outorga de Direito de Uso dos Recursos Hídricos</t>
  </si>
  <si>
    <t>Variável 4.2</t>
  </si>
  <si>
    <t>4.2 Fiscalização do Uso dos Recursos Hídricos</t>
  </si>
  <si>
    <t>Variável 4.3</t>
  </si>
  <si>
    <t>4.3 Cobrança pelo Uso dos Recursos Hídricos</t>
  </si>
  <si>
    <t>Variável 4.4</t>
  </si>
  <si>
    <t>4.4 Sustentabilidade Financeira do Sistema de Gestão</t>
  </si>
  <si>
    <t>Variável 4.5</t>
  </si>
  <si>
    <t>4.5 Infraestrutura Hídrica</t>
  </si>
  <si>
    <t>Variável 4.6</t>
  </si>
  <si>
    <t>4.6</t>
  </si>
  <si>
    <t>4.6 Fundo Estadual de Recursos Hídricos</t>
  </si>
  <si>
    <t>Variável 4.7</t>
  </si>
  <si>
    <t>4.7</t>
  </si>
  <si>
    <t>4.7 Programas e Projetos Indutores</t>
  </si>
  <si>
    <t>Variável 4.8</t>
  </si>
  <si>
    <t>4.8</t>
  </si>
  <si>
    <t>4.8 Alocação Negociada de Água</t>
  </si>
  <si>
    <t>15.1</t>
  </si>
  <si>
    <t>15.2</t>
  </si>
  <si>
    <t>15.3</t>
  </si>
  <si>
    <t>15.4</t>
  </si>
  <si>
    <t>15.5</t>
  </si>
  <si>
    <t>Segurança de barragens</t>
  </si>
  <si>
    <t>Fiscalização de uso de recursos hídricos</t>
  </si>
  <si>
    <r>
      <t xml:space="preserve">Apenas diárias para participar de reuniões técnica de trabalho ou de representação em ações exclusivas de atuação em recursos hídricos.
</t>
    </r>
    <r>
      <rPr>
        <b/>
        <sz val="11"/>
        <color theme="1"/>
        <rFont val="Calibri"/>
        <family val="2"/>
        <scheme val="minor"/>
      </rPr>
      <t>NÃO COLOCAR NESSA RUBRICA:</t>
    </r>
    <r>
      <rPr>
        <sz val="11"/>
        <color theme="1"/>
        <rFont val="Calibri"/>
        <family val="2"/>
        <scheme val="minor"/>
      </rPr>
      <t xml:space="preserve">  diárias para participar de eventos de capacitação, atividades de campo para monitoramento hidrometeorológico e de qualidade da água, para apoio a CBHs e CERH ou para fiscalização/vistoria de usos de recursos hídricos ou segurança de barragens. Estas devem ser colocadas </t>
    </r>
    <r>
      <rPr>
        <b/>
        <sz val="11"/>
        <color theme="1"/>
        <rFont val="Calibri"/>
        <family val="2"/>
        <scheme val="minor"/>
      </rPr>
      <t>na rubrica específica</t>
    </r>
    <r>
      <rPr>
        <sz val="11"/>
        <color theme="1"/>
        <rFont val="Calibri"/>
        <family val="2"/>
        <scheme val="minor"/>
      </rPr>
      <t>.</t>
    </r>
  </si>
  <si>
    <r>
      <t xml:space="preserve">Apenas passagens para participar de reuniões técnica de trabalho ou de representação em ações exclusivas de atuação em recursos hídricos.
</t>
    </r>
    <r>
      <rPr>
        <b/>
        <sz val="11"/>
        <color theme="1"/>
        <rFont val="Calibri"/>
        <family val="2"/>
        <scheme val="minor"/>
      </rPr>
      <t>NÃO COLOCAR NESSA RUBRICA</t>
    </r>
    <r>
      <rPr>
        <sz val="11"/>
        <color theme="1"/>
        <rFont val="Calibri"/>
        <family val="2"/>
        <scheme val="minor"/>
      </rPr>
      <t xml:space="preserve">:  passagens e deslocamentos para participar de eventos de capacitação, para atividades de campo de monitoramento hidrometeorológico e de qualidade da água, para apoio a reuniões dos CBHs e CERH ou para fiscalização/vistoria de usos de recursos hídricos ou segurança de barragens. Estas devem ser colocadas </t>
    </r>
    <r>
      <rPr>
        <b/>
        <sz val="11"/>
        <color theme="1"/>
        <rFont val="Calibri"/>
        <family val="2"/>
        <scheme val="minor"/>
      </rPr>
      <t>na rubrica específica</t>
    </r>
    <r>
      <rPr>
        <sz val="11"/>
        <color theme="1"/>
        <rFont val="Calibri"/>
        <family val="2"/>
        <scheme val="minor"/>
      </rPr>
      <t>.</t>
    </r>
  </si>
  <si>
    <t>Contratos de pessoal por meio de pessoa física ou jurídica ou por meio de processo seletivo simplificado para contratação de servidor público temporário. Também se encaixam contratações de estagiários, seja diretamente ou por meio de empresa. Cabe destacar que o pessoal contratado deve atuar diretamente na área de recursos hídricos, seja de maneira técnica ou de apoio administrativo, relacionando-os com as metas do programa.</t>
  </si>
  <si>
    <t>Campanhas de conscientização, pagamento de hospedagem de página de internet, elaboração e publicação de peças de divulgação, elaboração e execução de planos de comunicação para o SEGREH, elaboração e publicação de livros, relatórios, revistas, informes, entre outros etc.</t>
  </si>
  <si>
    <r>
      <t xml:space="preserve">Despesas com diárias, passagens e transporte para trabalhos de campo visando a fiscalização dos usos dos recursos hídricos; aquisição de bens para a fiscalização de usos dos recursos hídricos; contratação de serviços para a fiscalização de usos de recursos hídricos; etc.
</t>
    </r>
    <r>
      <rPr>
        <b/>
        <sz val="11"/>
        <color theme="1"/>
        <rFont val="Calibri"/>
        <family val="2"/>
        <scheme val="minor"/>
      </rPr>
      <t>ATENÇÃO</t>
    </r>
    <r>
      <rPr>
        <sz val="11"/>
        <color theme="1"/>
        <rFont val="Calibri"/>
        <family val="2"/>
        <scheme val="minor"/>
      </rPr>
      <t>: caso as atividades de campo forem para a fiscalização de uso de recursos hídricos e para a segurança de barragens, dividir as despesas com diárias e deslocamentos proporcionalmente entre as duas rubricas.</t>
    </r>
  </si>
  <si>
    <r>
      <t xml:space="preserve">Despesas com diárias, passagens e transporte para trabalhos de campo visando a segurança de barragens; aquisição de bens para atuação em segurança de barragens; contratação de serviços para atuação em segurança de barragens; etc.
</t>
    </r>
    <r>
      <rPr>
        <b/>
        <sz val="11"/>
        <color theme="1"/>
        <rFont val="Calibri"/>
        <family val="2"/>
        <scheme val="minor"/>
      </rPr>
      <t>ATENÇÃO</t>
    </r>
    <r>
      <rPr>
        <sz val="11"/>
        <color theme="1"/>
        <rFont val="Calibri"/>
        <family val="2"/>
        <scheme val="minor"/>
      </rPr>
      <t>: caso as atividades de campo forem para a fiscalização de uso de recursos hídricos e para a segurança de barragens, dividir as despesas com diárias e deslocamentos proporcionalmente entre as duas rubricas.</t>
    </r>
  </si>
  <si>
    <t>16.1</t>
  </si>
  <si>
    <t>16.2</t>
  </si>
  <si>
    <t>16.3</t>
  </si>
  <si>
    <t>16.4</t>
  </si>
  <si>
    <t>16.5</t>
  </si>
  <si>
    <t>Nº</t>
  </si>
  <si>
    <t>DESPESA</t>
  </si>
  <si>
    <t>Passagens</t>
  </si>
  <si>
    <t>TOTAL DAS DESPESAS</t>
  </si>
  <si>
    <t>SALDO EM CONTA CORRENTE</t>
  </si>
  <si>
    <t>PERCENTUAL ANUAL DE DESEMBOLSO EM RELAÇÃO AO ACUMULADO</t>
  </si>
  <si>
    <t>TABELA RESUMO DA APLICAÇÃO DOS RECURSOS FINANCEIROS DO PROGESTÃO</t>
  </si>
  <si>
    <t>* Deve-se escolher o ano e a UF na aba "TABELA_APLICACAO". Automaticamente é preenchido o nome da instituição.
* Para cada rubrica é possível acrescentar linhas caso necessário. Nesse sentido deve-se ajustar a itemização.
* Os cálculos de totais são automáticos, não é possível alterar essas células.
* Verificar sempre se o saldo informado no último Relatório Progestão enviado à ANA para comprovação do alcance das metas é igual ao saldo informado nesta planilha.
* A aba "RESUMO" pode ser utilizada para publicações no DOE ou em Resoluções/Deliberações do CERH.
* Esta planilha deve ser enviada, também, como anexo ao Relatório Progestão em formato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</si>
</sst>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b/>
      <sz val="12"/>
      <name val="Arial Narrow"/>
      <family val="2"/>
    </font>
    <font>
      <sz val="12"/>
      <color theme="1"/>
      <name val="Calibri"/>
      <family val="2"/>
      <scheme val="minor"/>
    </font>
    <font>
      <b/>
      <sz val="14"/>
      <name val="Arial Narrow"/>
      <family val="2"/>
    </font>
    <font>
      <b/>
      <sz val="12"/>
      <color theme="1"/>
      <name val="Calibri"/>
      <family val="2"/>
      <scheme val="minor"/>
    </font>
    <font>
      <sz val="10"/>
      <color theme="1"/>
      <name val="Calibri"/>
      <family val="2"/>
      <scheme val="minor"/>
    </font>
    <font>
      <b/>
      <i/>
      <sz val="10"/>
      <color theme="1"/>
      <name val="Calibri"/>
      <family val="2"/>
      <scheme val="minor"/>
    </font>
    <font>
      <sz val="11"/>
      <color theme="1"/>
      <name val="Calibri"/>
      <family val="2"/>
    </font>
    <font>
      <b/>
      <sz val="11"/>
      <name val="Calibri"/>
      <family val="2"/>
    </font>
    <font>
      <sz val="11"/>
      <name val="Calibri"/>
      <family val="2"/>
    </font>
    <font>
      <b/>
      <sz val="14"/>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59999389629810485"/>
        <bgColor indexed="64"/>
      </patternFill>
    </fill>
  </fills>
  <borders count="54">
    <border>
      <left/>
      <right/>
      <top/>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style="thin">
        <color auto="1"/>
      </left>
      <right style="thin">
        <color auto="1"/>
      </right>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style="thin">
        <color auto="1"/>
      </left>
      <right style="medium">
        <color indexed="64"/>
      </right>
      <top style="thin">
        <color indexed="64"/>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indexed="64"/>
      </top>
      <bottom style="thin">
        <color indexed="64"/>
      </bottom>
      <diagonal/>
    </border>
    <border>
      <left/>
      <right style="thin">
        <color auto="1"/>
      </right>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medium">
        <color indexed="64"/>
      </right>
      <top/>
      <bottom style="thin">
        <color auto="1"/>
      </bottom>
      <diagonal/>
    </border>
    <border>
      <left style="thin">
        <color indexed="64"/>
      </left>
      <right style="medium">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cellStyleXfs>
  <cellXfs count="124">
    <xf numFmtId="0" fontId="0" fillId="0" borderId="0" xfId="0"/>
    <xf numFmtId="0" fontId="0" fillId="0" borderId="0" xfId="0" applyProtection="1">
      <protection locked="0"/>
    </xf>
    <xf numFmtId="0" fontId="0" fillId="0" borderId="0" xfId="0" applyAlignment="1" applyProtection="1">
      <alignment horizontal="center" vertical="center"/>
      <protection locked="0"/>
    </xf>
    <xf numFmtId="0" fontId="0" fillId="0" borderId="2" xfId="0" applyBorder="1" applyAlignment="1" applyProtection="1">
      <alignment horizontal="left" indent="1"/>
      <protection locked="0"/>
    </xf>
    <xf numFmtId="0" fontId="0" fillId="0" borderId="3" xfId="0" applyBorder="1" applyAlignment="1" applyProtection="1">
      <alignment horizontal="center" vertical="center"/>
      <protection locked="0"/>
    </xf>
    <xf numFmtId="0" fontId="0" fillId="0" borderId="5" xfId="0" applyBorder="1" applyAlignment="1" applyProtection="1">
      <alignment horizontal="left" indent="1"/>
      <protection locked="0"/>
    </xf>
    <xf numFmtId="0" fontId="0" fillId="0" borderId="6" xfId="0" applyBorder="1" applyAlignment="1" applyProtection="1">
      <alignment horizontal="center" vertical="center"/>
      <protection locked="0"/>
    </xf>
    <xf numFmtId="0" fontId="3" fillId="2" borderId="5" xfId="0" applyFont="1" applyFill="1" applyBorder="1"/>
    <xf numFmtId="0" fontId="2" fillId="2" borderId="6" xfId="0" applyFont="1" applyFill="1" applyBorder="1" applyAlignment="1">
      <alignment horizontal="center" vertical="center"/>
    </xf>
    <xf numFmtId="0" fontId="0" fillId="0" borderId="8" xfId="0" applyBorder="1" applyAlignment="1" applyProtection="1">
      <alignment horizontal="left" indent="1"/>
      <protection locked="0"/>
    </xf>
    <xf numFmtId="0" fontId="0" fillId="0" borderId="9" xfId="0" applyBorder="1" applyAlignment="1" applyProtection="1">
      <alignment horizontal="center" vertical="center"/>
      <protection locked="0"/>
    </xf>
    <xf numFmtId="0" fontId="3" fillId="2" borderId="11" xfId="0" applyFont="1" applyFill="1" applyBorder="1"/>
    <xf numFmtId="0" fontId="0" fillId="2" borderId="12" xfId="0" applyFill="1" applyBorder="1" applyAlignment="1">
      <alignment horizontal="center" vertical="center"/>
    </xf>
    <xf numFmtId="0" fontId="0" fillId="2" borderId="6" xfId="0" applyFill="1" applyBorder="1" applyAlignment="1">
      <alignment horizontal="center" vertical="center"/>
    </xf>
    <xf numFmtId="0" fontId="0" fillId="0" borderId="5" xfId="0" applyBorder="1" applyAlignment="1" applyProtection="1">
      <alignment horizontal="left" indent="2"/>
      <protection locked="0"/>
    </xf>
    <xf numFmtId="0" fontId="3" fillId="2" borderId="14" xfId="0" applyFont="1" applyFill="1" applyBorder="1"/>
    <xf numFmtId="0" fontId="0" fillId="2" borderId="15" xfId="0" applyFill="1" applyBorder="1" applyAlignment="1">
      <alignment horizontal="center" vertical="center"/>
    </xf>
    <xf numFmtId="0" fontId="0" fillId="0" borderId="17" xfId="0" applyBorder="1" applyAlignment="1" applyProtection="1">
      <alignment horizontal="left" indent="2"/>
      <protection locked="0"/>
    </xf>
    <xf numFmtId="0" fontId="0" fillId="0" borderId="18" xfId="0" applyBorder="1" applyAlignment="1" applyProtection="1">
      <alignment horizontal="center" vertical="center"/>
      <protection locked="0"/>
    </xf>
    <xf numFmtId="0" fontId="0" fillId="0" borderId="6" xfId="0" applyBorder="1" applyAlignment="1">
      <alignment horizontal="center" vertical="center"/>
    </xf>
    <xf numFmtId="0" fontId="5" fillId="0" borderId="25"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xf numFmtId="0" fontId="0" fillId="0" borderId="0" xfId="0" applyAlignment="1">
      <alignment horizontal="center" vertical="center"/>
    </xf>
    <xf numFmtId="0" fontId="0" fillId="0" borderId="0" xfId="0" applyAlignment="1" applyProtection="1">
      <alignment horizontal="left" vertical="center"/>
      <protection locked="0"/>
    </xf>
    <xf numFmtId="0" fontId="0" fillId="0" borderId="0" xfId="0" applyAlignment="1">
      <alignment horizontal="center"/>
    </xf>
    <xf numFmtId="0" fontId="0" fillId="0" borderId="0" xfId="0" applyAlignment="1" applyProtection="1">
      <alignment vertical="center"/>
      <protection locked="0"/>
    </xf>
    <xf numFmtId="0" fontId="8" fillId="0" borderId="25" xfId="0" applyFont="1" applyBorder="1" applyAlignment="1" applyProtection="1">
      <alignment horizontal="center" vertical="center"/>
      <protection locked="0"/>
    </xf>
    <xf numFmtId="0" fontId="2" fillId="0" borderId="0" xfId="0" applyFont="1" applyAlignment="1">
      <alignment horizontal="center"/>
    </xf>
    <xf numFmtId="0" fontId="2" fillId="0" borderId="0" xfId="0" applyFont="1" applyAlignment="1" applyProtection="1">
      <alignment horizontal="center" vertical="center"/>
      <protection locked="0"/>
    </xf>
    <xf numFmtId="0" fontId="2" fillId="0" borderId="0" xfId="0" applyFont="1" applyProtection="1">
      <protection locked="0"/>
    </xf>
    <xf numFmtId="4" fontId="2" fillId="0" borderId="0" xfId="0" applyNumberFormat="1" applyFont="1" applyProtection="1">
      <protection locked="0"/>
    </xf>
    <xf numFmtId="0" fontId="5" fillId="0" borderId="0" xfId="0" applyFont="1" applyAlignment="1">
      <alignment horizontal="right" vertical="center"/>
    </xf>
    <xf numFmtId="0" fontId="7" fillId="0" borderId="0" xfId="0" applyFont="1" applyAlignment="1">
      <alignment horizontal="center" vertical="center"/>
    </xf>
    <xf numFmtId="0" fontId="5" fillId="0" borderId="20" xfId="0" applyFont="1" applyBorder="1" applyAlignment="1">
      <alignment horizontal="center" vertical="center"/>
    </xf>
    <xf numFmtId="0" fontId="6" fillId="0" borderId="25" xfId="0" applyFont="1" applyBorder="1" applyAlignment="1">
      <alignment horizontal="left" vertical="center"/>
    </xf>
    <xf numFmtId="0" fontId="2" fillId="0" borderId="24" xfId="0" applyFont="1" applyBorder="1" applyAlignment="1">
      <alignment vertical="center"/>
    </xf>
    <xf numFmtId="0" fontId="2" fillId="0" borderId="21" xfId="0" applyFont="1" applyBorder="1" applyAlignment="1">
      <alignment vertical="center"/>
    </xf>
    <xf numFmtId="0" fontId="2" fillId="0" borderId="21" xfId="0" applyFont="1" applyBorder="1" applyAlignment="1">
      <alignment horizontal="center" vertical="center"/>
    </xf>
    <xf numFmtId="0" fontId="2" fillId="0" borderId="35" xfId="0" applyFont="1" applyBorder="1" applyAlignment="1">
      <alignment horizontal="right" vertical="center"/>
    </xf>
    <xf numFmtId="0" fontId="2" fillId="0" borderId="24" xfId="0" applyFont="1" applyBorder="1" applyAlignment="1">
      <alignment horizontal="center" vertical="center"/>
    </xf>
    <xf numFmtId="0" fontId="3" fillId="2" borderId="14" xfId="0" applyFont="1" applyFill="1" applyBorder="1" applyAlignment="1">
      <alignment horizontal="center" vertical="center"/>
    </xf>
    <xf numFmtId="0" fontId="9" fillId="0" borderId="5"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0" fillId="2" borderId="11"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4" fontId="3" fillId="2" borderId="13" xfId="0" applyNumberFormat="1" applyFont="1" applyFill="1" applyBorder="1" applyAlignment="1">
      <alignment horizontal="right" vertical="center"/>
    </xf>
    <xf numFmtId="4" fontId="0" fillId="0" borderId="4" xfId="0" applyNumberFormat="1" applyBorder="1" applyAlignment="1" applyProtection="1">
      <alignment horizontal="right" vertical="center"/>
      <protection locked="0"/>
    </xf>
    <xf numFmtId="4" fontId="0" fillId="0" borderId="16" xfId="0" applyNumberFormat="1" applyBorder="1" applyAlignment="1" applyProtection="1">
      <alignment horizontal="right" vertical="center"/>
      <protection locked="0"/>
    </xf>
    <xf numFmtId="4" fontId="3" fillId="2" borderId="10" xfId="0" applyNumberFormat="1" applyFont="1" applyFill="1" applyBorder="1" applyAlignment="1">
      <alignment horizontal="right" vertical="center"/>
    </xf>
    <xf numFmtId="4" fontId="0" fillId="0" borderId="7" xfId="0" applyNumberFormat="1" applyBorder="1" applyAlignment="1" applyProtection="1">
      <alignment horizontal="right" vertical="center"/>
      <protection locked="0"/>
    </xf>
    <xf numFmtId="4" fontId="3" fillId="2" borderId="4" xfId="0" applyNumberFormat="1" applyFont="1" applyFill="1" applyBorder="1" applyAlignment="1">
      <alignment horizontal="right" vertical="center"/>
    </xf>
    <xf numFmtId="4" fontId="0" fillId="0" borderId="1" xfId="0" applyNumberFormat="1" applyBorder="1" applyAlignment="1" applyProtection="1">
      <alignment horizontal="right" vertical="center"/>
      <protection locked="0"/>
    </xf>
    <xf numFmtId="0" fontId="4" fillId="0" borderId="4" xfId="0" applyFont="1" applyBorder="1" applyAlignment="1">
      <alignment horizontal="left" indent="1"/>
    </xf>
    <xf numFmtId="0" fontId="4" fillId="0" borderId="1" xfId="0" applyFont="1" applyBorder="1" applyAlignment="1">
      <alignment horizontal="left" indent="1"/>
    </xf>
    <xf numFmtId="0" fontId="0" fillId="0" borderId="44" xfId="0" applyBorder="1" applyAlignment="1">
      <alignment horizontal="center" vertical="center"/>
    </xf>
    <xf numFmtId="0" fontId="0" fillId="0" borderId="19" xfId="0" applyBorder="1" applyAlignment="1">
      <alignment horizontal="center" vertical="center"/>
    </xf>
    <xf numFmtId="0" fontId="0" fillId="0" borderId="45"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wrapText="1"/>
    </xf>
    <xf numFmtId="0" fontId="0" fillId="0" borderId="46" xfId="0" applyBorder="1" applyAlignment="1">
      <alignment horizontal="center" vertical="center"/>
    </xf>
    <xf numFmtId="0" fontId="0" fillId="0" borderId="46" xfId="0" applyBorder="1" applyAlignment="1">
      <alignment horizontal="center" vertical="center" wrapText="1"/>
    </xf>
    <xf numFmtId="0" fontId="2" fillId="0" borderId="0" xfId="0" applyFont="1" applyAlignment="1">
      <alignment horizontal="left" vertical="center" wrapText="1"/>
    </xf>
    <xf numFmtId="0" fontId="2" fillId="0" borderId="46" xfId="0" applyFont="1" applyBorder="1" applyAlignment="1">
      <alignment horizontal="left" vertical="center" wrapText="1"/>
    </xf>
    <xf numFmtId="0" fontId="2" fillId="0" borderId="0" xfId="0" applyFont="1" applyAlignment="1">
      <alignment wrapText="1"/>
    </xf>
    <xf numFmtId="0" fontId="0" fillId="0" borderId="27" xfId="0" applyBorder="1" applyAlignment="1">
      <alignment horizontal="center" vertical="center"/>
    </xf>
    <xf numFmtId="0" fontId="2" fillId="5" borderId="24" xfId="3" applyFont="1" applyBorder="1" applyAlignment="1">
      <alignment horizontal="left" vertical="center" wrapText="1"/>
    </xf>
    <xf numFmtId="0" fontId="2" fillId="3" borderId="24" xfId="3" applyFont="1" applyFill="1" applyBorder="1" applyAlignment="1">
      <alignment horizontal="left" vertical="center" wrapText="1"/>
    </xf>
    <xf numFmtId="0" fontId="1" fillId="6" borderId="35" xfId="2" applyFill="1" applyBorder="1" applyAlignment="1">
      <alignment horizontal="center" vertical="center" wrapText="1"/>
    </xf>
    <xf numFmtId="0" fontId="0" fillId="0" borderId="47" xfId="0" applyBorder="1" applyAlignment="1">
      <alignment horizontal="center" vertical="center" wrapText="1"/>
    </xf>
    <xf numFmtId="0" fontId="2" fillId="7" borderId="24" xfId="0" applyFont="1" applyFill="1" applyBorder="1" applyAlignment="1">
      <alignment horizontal="left" vertical="center" wrapText="1"/>
    </xf>
    <xf numFmtId="0" fontId="0" fillId="6" borderId="35" xfId="2" applyFont="1" applyFill="1" applyBorder="1" applyAlignment="1">
      <alignment horizontal="center" vertical="center" wrapText="1"/>
    </xf>
    <xf numFmtId="0" fontId="0" fillId="4" borderId="35" xfId="2" applyFont="1" applyBorder="1" applyAlignment="1">
      <alignment horizontal="center" vertical="center" wrapText="1"/>
    </xf>
    <xf numFmtId="0" fontId="2" fillId="2" borderId="12" xfId="0" applyFont="1" applyFill="1" applyBorder="1" applyAlignment="1">
      <alignment horizontal="center" vertical="center"/>
    </xf>
    <xf numFmtId="0" fontId="13" fillId="0" borderId="48" xfId="0" applyFont="1" applyBorder="1" applyAlignment="1">
      <alignment horizontal="center" vertical="center"/>
    </xf>
    <xf numFmtId="0" fontId="11" fillId="0" borderId="0" xfId="0" applyFont="1"/>
    <xf numFmtId="0" fontId="13" fillId="0" borderId="25" xfId="0" applyFont="1" applyBorder="1" applyAlignment="1">
      <alignment vertical="center"/>
    </xf>
    <xf numFmtId="0" fontId="13" fillId="0" borderId="38" xfId="0" applyFont="1" applyBorder="1" applyAlignment="1">
      <alignment vertical="center"/>
    </xf>
    <xf numFmtId="0" fontId="13" fillId="0" borderId="37" xfId="0" applyFont="1" applyBorder="1" applyAlignment="1">
      <alignment horizontal="center" vertical="center"/>
    </xf>
    <xf numFmtId="0" fontId="13" fillId="0" borderId="49" xfId="0" applyFont="1" applyBorder="1" applyAlignment="1">
      <alignment horizontal="center" vertical="center"/>
    </xf>
    <xf numFmtId="43" fontId="13" fillId="0" borderId="52" xfId="4" applyFont="1" applyFill="1" applyBorder="1" applyAlignment="1">
      <alignment horizontal="center" vertical="center"/>
    </xf>
    <xf numFmtId="43" fontId="13" fillId="0" borderId="53" xfId="4" applyFont="1" applyFill="1" applyBorder="1" applyAlignment="1">
      <alignment horizontal="center" vertical="center"/>
    </xf>
    <xf numFmtId="43" fontId="13" fillId="0" borderId="36" xfId="4" applyFont="1" applyFill="1" applyBorder="1" applyAlignment="1">
      <alignment vertical="center"/>
    </xf>
    <xf numFmtId="43" fontId="13" fillId="0" borderId="53" xfId="4" applyFont="1" applyFill="1" applyBorder="1" applyAlignment="1">
      <alignment vertical="center"/>
    </xf>
    <xf numFmtId="0" fontId="12" fillId="2" borderId="37" xfId="0" applyFont="1" applyFill="1" applyBorder="1" applyAlignment="1">
      <alignment horizontal="center" vertical="center"/>
    </xf>
    <xf numFmtId="43" fontId="12" fillId="9" borderId="43" xfId="4" applyFont="1" applyFill="1" applyBorder="1" applyAlignment="1">
      <alignment vertical="center"/>
    </xf>
    <xf numFmtId="43" fontId="12" fillId="9" borderId="35" xfId="4" applyFont="1" applyFill="1" applyBorder="1" applyAlignment="1">
      <alignment vertical="center"/>
    </xf>
    <xf numFmtId="10" fontId="12" fillId="9" borderId="35" xfId="1" applyNumberFormat="1" applyFont="1" applyFill="1" applyBorder="1" applyAlignment="1">
      <alignment vertical="center"/>
    </xf>
    <xf numFmtId="0" fontId="13" fillId="0" borderId="45" xfId="0" applyFont="1" applyBorder="1" applyAlignment="1">
      <alignment vertical="center"/>
    </xf>
    <xf numFmtId="0" fontId="12" fillId="2" borderId="36" xfId="4" applyNumberFormat="1" applyFont="1" applyFill="1" applyBorder="1" applyAlignment="1">
      <alignment horizontal="right" vertical="center"/>
    </xf>
    <xf numFmtId="0" fontId="12" fillId="2" borderId="38" xfId="0" applyFont="1" applyFill="1" applyBorder="1" applyAlignment="1">
      <alignment horizontal="left" vertical="center"/>
    </xf>
    <xf numFmtId="0" fontId="6" fillId="8" borderId="23" xfId="0" applyFont="1" applyFill="1" applyBorder="1" applyAlignment="1">
      <alignment horizontal="left" vertical="center" wrapText="1"/>
    </xf>
    <xf numFmtId="0" fontId="6" fillId="8" borderId="28" xfId="0" applyFont="1" applyFill="1" applyBorder="1" applyAlignment="1">
      <alignment horizontal="left" vertical="center" wrapText="1"/>
    </xf>
    <xf numFmtId="0" fontId="6" fillId="8" borderId="32" xfId="0" applyFont="1" applyFill="1" applyBorder="1" applyAlignment="1">
      <alignment horizontal="left" vertical="center" wrapText="1"/>
    </xf>
    <xf numFmtId="0" fontId="7" fillId="3" borderId="27" xfId="0" applyFont="1" applyFill="1" applyBorder="1" applyAlignment="1">
      <alignment horizontal="center" vertical="center"/>
    </xf>
    <xf numFmtId="0" fontId="7" fillId="3" borderId="26" xfId="0" applyFont="1" applyFill="1" applyBorder="1" applyAlignment="1">
      <alignment horizontal="center" vertical="center"/>
    </xf>
    <xf numFmtId="0" fontId="2" fillId="0" borderId="23" xfId="0" applyFont="1" applyBorder="1" applyAlignment="1">
      <alignment horizontal="center" vertical="center"/>
    </xf>
    <xf numFmtId="0" fontId="2" fillId="0" borderId="28" xfId="0" applyFont="1" applyBorder="1" applyAlignment="1">
      <alignment horizontal="center" vertical="center"/>
    </xf>
    <xf numFmtId="0" fontId="2" fillId="0" borderId="32" xfId="0" applyFont="1" applyBorder="1" applyAlignment="1">
      <alignment horizontal="center" vertical="center"/>
    </xf>
    <xf numFmtId="164" fontId="2" fillId="2" borderId="23" xfId="1" applyNumberFormat="1" applyFont="1" applyFill="1" applyBorder="1" applyAlignment="1" applyProtection="1">
      <alignment horizontal="right" vertical="center"/>
    </xf>
    <xf numFmtId="164" fontId="2" fillId="2" borderId="32" xfId="1" applyNumberFormat="1" applyFont="1" applyFill="1" applyBorder="1" applyAlignment="1" applyProtection="1">
      <alignment horizontal="right" vertical="center"/>
    </xf>
    <xf numFmtId="4" fontId="2" fillId="2" borderId="23" xfId="0" applyNumberFormat="1" applyFont="1" applyFill="1" applyBorder="1" applyAlignment="1">
      <alignment horizontal="right" vertical="center"/>
    </xf>
    <xf numFmtId="4" fontId="2" fillId="2" borderId="32" xfId="0" applyNumberFormat="1" applyFont="1" applyFill="1" applyBorder="1" applyAlignment="1">
      <alignment horizontal="right" vertical="center"/>
    </xf>
    <xf numFmtId="0" fontId="2" fillId="2" borderId="34" xfId="0" applyFont="1" applyFill="1" applyBorder="1" applyAlignment="1">
      <alignment horizontal="left" vertical="center"/>
    </xf>
    <xf numFmtId="0" fontId="2" fillId="2" borderId="22" xfId="0" applyFont="1" applyFill="1" applyBorder="1" applyAlignment="1">
      <alignment horizontal="left" vertical="center"/>
    </xf>
    <xf numFmtId="4" fontId="4" fillId="0" borderId="29" xfId="0" applyNumberFormat="1" applyFont="1" applyBorder="1" applyAlignment="1" applyProtection="1">
      <alignment horizontal="right"/>
      <protection locked="0"/>
    </xf>
    <xf numFmtId="4" fontId="4" fillId="0" borderId="41" xfId="0" applyNumberFormat="1" applyFont="1" applyBorder="1" applyAlignment="1" applyProtection="1">
      <alignment horizontal="right"/>
      <protection locked="0"/>
    </xf>
    <xf numFmtId="4" fontId="4" fillId="0" borderId="30" xfId="0" applyNumberFormat="1" applyFont="1" applyBorder="1" applyAlignment="1" applyProtection="1">
      <alignment horizontal="right"/>
      <protection locked="0"/>
    </xf>
    <xf numFmtId="4" fontId="4" fillId="0" borderId="39" xfId="0" applyNumberFormat="1" applyFont="1" applyBorder="1" applyAlignment="1" applyProtection="1">
      <alignment horizontal="right"/>
      <protection locked="0"/>
    </xf>
    <xf numFmtId="4" fontId="0" fillId="0" borderId="31" xfId="0" applyNumberFormat="1" applyBorder="1" applyAlignment="1" applyProtection="1">
      <alignment horizontal="right"/>
      <protection locked="0"/>
    </xf>
    <xf numFmtId="4" fontId="0" fillId="0" borderId="42" xfId="0" applyNumberFormat="1" applyBorder="1" applyAlignment="1" applyProtection="1">
      <alignment horizontal="right"/>
      <protection locked="0"/>
    </xf>
    <xf numFmtId="4" fontId="4" fillId="0" borderId="33" xfId="0" applyNumberFormat="1" applyFont="1" applyBorder="1" applyAlignment="1" applyProtection="1">
      <alignment horizontal="right"/>
      <protection locked="0"/>
    </xf>
    <xf numFmtId="4" fontId="4" fillId="0" borderId="40" xfId="0" applyNumberFormat="1" applyFont="1" applyBorder="1" applyAlignment="1" applyProtection="1">
      <alignment horizontal="right"/>
      <protection locked="0"/>
    </xf>
    <xf numFmtId="0" fontId="14" fillId="10" borderId="34" xfId="0" applyFont="1" applyFill="1" applyBorder="1" applyAlignment="1">
      <alignment horizontal="center"/>
    </xf>
    <xf numFmtId="0" fontId="14" fillId="10" borderId="28" xfId="0" applyFont="1" applyFill="1" applyBorder="1" applyAlignment="1">
      <alignment horizontal="center"/>
    </xf>
    <xf numFmtId="0" fontId="14" fillId="10" borderId="32" xfId="0" applyFont="1" applyFill="1" applyBorder="1" applyAlignment="1">
      <alignment horizontal="center"/>
    </xf>
    <xf numFmtId="0" fontId="12" fillId="9" borderId="34" xfId="0" applyFont="1" applyFill="1" applyBorder="1" applyAlignment="1">
      <alignment horizontal="center" vertical="center"/>
    </xf>
    <xf numFmtId="0" fontId="12" fillId="9" borderId="22" xfId="0" applyFont="1" applyFill="1" applyBorder="1" applyAlignment="1">
      <alignment horizontal="center" vertical="center"/>
    </xf>
    <xf numFmtId="0" fontId="12" fillId="9" borderId="50" xfId="0" applyFont="1" applyFill="1" applyBorder="1" applyAlignment="1">
      <alignment horizontal="center" vertical="center"/>
    </xf>
    <xf numFmtId="0" fontId="12" fillId="9" borderId="51" xfId="0" applyFont="1" applyFill="1" applyBorder="1" applyAlignment="1">
      <alignment horizontal="center" vertical="center"/>
    </xf>
  </cellXfs>
  <cellStyles count="5">
    <cellStyle name="20% - Ênfase1" xfId="2" builtinId="30"/>
    <cellStyle name="40% - Ênfase1" xfId="3" builtinId="31"/>
    <cellStyle name="Normal" xfId="0" builtinId="0"/>
    <cellStyle name="Porcentagem" xfId="1" builtinId="5"/>
    <cellStyle name="Vírgula"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0</xdr:colOff>
      <xdr:row>1</xdr:row>
      <xdr:rowOff>0</xdr:rowOff>
    </xdr:from>
    <xdr:to>
      <xdr:col>17</xdr:col>
      <xdr:colOff>200025</xdr:colOff>
      <xdr:row>13</xdr:row>
      <xdr:rowOff>209549</xdr:rowOff>
    </xdr:to>
    <xdr:sp macro="" textlink="">
      <xdr:nvSpPr>
        <xdr:cNvPr id="3" name="CaixaDeTexto 2">
          <a:extLst>
            <a:ext uri="{FF2B5EF4-FFF2-40B4-BE49-F238E27FC236}">
              <a16:creationId xmlns:a16="http://schemas.microsoft.com/office/drawing/2014/main" id="{BCD9788C-C88E-41B9-90B7-CF4FC62715A2}"/>
            </a:ext>
          </a:extLst>
        </xdr:cNvPr>
        <xdr:cNvSpPr txBox="1"/>
      </xdr:nvSpPr>
      <xdr:spPr>
        <a:xfrm>
          <a:off x="15325725" y="200025"/>
          <a:ext cx="5076825" cy="9001124"/>
        </a:xfrm>
        <a:prstGeom prst="rect">
          <a:avLst/>
        </a:prstGeom>
        <a:solidFill>
          <a:schemeClr val="accent4">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b="1"/>
            <a:t>DESCRIÇÃO DAS METAS</a:t>
          </a:r>
        </a:p>
        <a:p>
          <a:endParaRPr lang="pt-BR" sz="1100" b="1"/>
        </a:p>
        <a:p>
          <a:r>
            <a:rPr lang="pt-BR" sz="1100" b="1"/>
            <a:t>Metas de Cooperação Federativa</a:t>
          </a:r>
        </a:p>
        <a:p>
          <a:r>
            <a:rPr lang="pt-BR" sz="1100"/>
            <a:t>Meta I.1 Integração das bases cadastrais de águas superficiais e subterrâneas</a:t>
          </a:r>
        </a:p>
        <a:p>
          <a:r>
            <a:rPr lang="pt-BR" sz="1100"/>
            <a:t>Meta I.2 Capacitação em Recursos Hídricos</a:t>
          </a:r>
        </a:p>
        <a:p>
          <a:r>
            <a:rPr lang="pt-BR" sz="1100"/>
            <a:t>Meta I.3 Contribuição para difusão do conhecimento</a:t>
          </a:r>
        </a:p>
        <a:p>
          <a:r>
            <a:rPr lang="pt-BR" sz="1100"/>
            <a:t>Meta I.4 Prevenção de Eventos Hidrológicos Críticos</a:t>
          </a:r>
        </a:p>
        <a:p>
          <a:r>
            <a:rPr lang="pt-BR" sz="1100"/>
            <a:t>Meta I.5 Atuação para Segurança de Barragens</a:t>
          </a:r>
        </a:p>
        <a:p>
          <a:r>
            <a:rPr lang="pt-BR" sz="1100"/>
            <a:t>Meta I.6 Monitoramento Hidrológico</a:t>
          </a:r>
        </a:p>
        <a:p>
          <a:r>
            <a:rPr lang="pt-BR" sz="1100"/>
            <a:t>Meta I.7 Fiscalização de Uso de Recursos Hídricos</a:t>
          </a:r>
        </a:p>
        <a:p>
          <a:endParaRPr lang="pt-BR" sz="1100"/>
        </a:p>
        <a:p>
          <a:r>
            <a:rPr lang="pt-BR" sz="1100" b="1"/>
            <a:t>Metas de Gestão da Água em âmbito</a:t>
          </a:r>
          <a:r>
            <a:rPr lang="pt-BR" sz="1100" b="1" baseline="0"/>
            <a:t> Estadual</a:t>
          </a:r>
          <a:endParaRPr lang="pt-BR" sz="1100" b="1"/>
        </a:p>
        <a:p>
          <a:r>
            <a:rPr lang="pt-BR" sz="1100" b="1" i="1"/>
            <a:t>Meta II.2 - Variáveis Legais, Institucionais e de Articulação Social</a:t>
          </a:r>
        </a:p>
        <a:p>
          <a:r>
            <a:rPr lang="pt-BR" sz="1100"/>
            <a:t>1.1 Organização Institucional do Sistema de Gestão</a:t>
          </a:r>
        </a:p>
        <a:p>
          <a:r>
            <a:rPr lang="pt-BR" sz="1100"/>
            <a:t>1.2 Gestão de Processos</a:t>
          </a:r>
        </a:p>
        <a:p>
          <a:r>
            <a:rPr lang="pt-BR" sz="1100"/>
            <a:t>1.3 Arcabouço Legal</a:t>
          </a:r>
        </a:p>
        <a:p>
          <a:r>
            <a:rPr lang="pt-BR" sz="1100"/>
            <a:t>1.4 Conselho Estadual de Recursos Hídricos</a:t>
          </a:r>
        </a:p>
        <a:p>
          <a:r>
            <a:rPr lang="pt-BR" sz="1100"/>
            <a:t>1.5 Comitês de Bacias e Outros Organismos Colegiados</a:t>
          </a:r>
        </a:p>
        <a:p>
          <a:r>
            <a:rPr lang="pt-BR" sz="1100"/>
            <a:t>1.6 Agências de Água ou de Bacia ou Similares</a:t>
          </a:r>
        </a:p>
        <a:p>
          <a:r>
            <a:rPr lang="pt-BR" sz="1100"/>
            <a:t>1.7 Comunicação Social e Difusão de Informações</a:t>
          </a:r>
        </a:p>
        <a:p>
          <a:r>
            <a:rPr lang="pt-BR" sz="1100"/>
            <a:t>1.8 Capacitação</a:t>
          </a:r>
        </a:p>
        <a:p>
          <a:r>
            <a:rPr lang="pt-BR" sz="1100"/>
            <a:t>1.9 Articulação com Setores Usuários e Transversais</a:t>
          </a:r>
        </a:p>
        <a:p>
          <a:r>
            <a:rPr lang="pt-BR" sz="1100" b="1" i="1"/>
            <a:t>Meta II.3 - Variáveis</a:t>
          </a:r>
          <a:r>
            <a:rPr lang="pt-BR" sz="1100" b="1" i="1" baseline="0"/>
            <a:t> de Planejamento</a:t>
          </a:r>
          <a:endParaRPr lang="pt-BR" sz="1100" b="1" i="1"/>
        </a:p>
        <a:p>
          <a:r>
            <a:rPr lang="pt-BR" sz="1100"/>
            <a:t>2.1 Balanço Hídrico</a:t>
          </a:r>
        </a:p>
        <a:p>
          <a:r>
            <a:rPr lang="pt-BR" sz="1100"/>
            <a:t>2.2 Divisão Hidrográfica</a:t>
          </a:r>
        </a:p>
        <a:p>
          <a:r>
            <a:rPr lang="pt-BR" sz="1100"/>
            <a:t>2.3 Planejamento Estratégico</a:t>
          </a:r>
        </a:p>
        <a:p>
          <a:r>
            <a:rPr lang="pt-BR" sz="1100"/>
            <a:t>2.4 Plano Estadual de Recursos Hídricos</a:t>
          </a:r>
        </a:p>
        <a:p>
          <a:r>
            <a:rPr lang="pt-BR" sz="1100"/>
            <a:t>2.5 Planos de Bacias Hidrográficas</a:t>
          </a:r>
        </a:p>
        <a:p>
          <a:r>
            <a:rPr lang="pt-BR" sz="1100"/>
            <a:t>2.6 Enquadramento dos corpos d'água</a:t>
          </a:r>
        </a:p>
        <a:p>
          <a:r>
            <a:rPr lang="pt-BR" sz="1100"/>
            <a:t>2.7 Estudos Especiais de Gestão</a:t>
          </a:r>
        </a:p>
        <a:p>
          <a:r>
            <a:rPr lang="pt-BR" sz="1100" b="1" i="1"/>
            <a:t>Meta II.4 - Variáveis de Informação e Suporte</a:t>
          </a:r>
        </a:p>
        <a:p>
          <a:r>
            <a:rPr lang="pt-BR" sz="1100"/>
            <a:t>3.1 Infraestrutura de Dados Espaciais sobre Recursos Hídricos (IDE-RH)</a:t>
          </a:r>
        </a:p>
        <a:p>
          <a:r>
            <a:rPr lang="pt-BR" sz="1100"/>
            <a:t>3.2 Cadastros de Usuários, Usos e Interferências</a:t>
          </a:r>
        </a:p>
        <a:p>
          <a:r>
            <a:rPr lang="pt-BR" sz="1100"/>
            <a:t>3.3 Monitoramento Hidrológico</a:t>
          </a:r>
        </a:p>
        <a:p>
          <a:r>
            <a:rPr lang="pt-BR" sz="1100"/>
            <a:t>3.4 Monitoramento de Qualidade de Água</a:t>
          </a:r>
        </a:p>
        <a:p>
          <a:r>
            <a:rPr lang="pt-BR" sz="1100"/>
            <a:t>3.5 Sistema de Informações</a:t>
          </a:r>
        </a:p>
        <a:p>
          <a:r>
            <a:rPr lang="pt-BR" sz="1100"/>
            <a:t>3.6 Pesquisa, Desenvolvimento e Inovação</a:t>
          </a:r>
        </a:p>
        <a:p>
          <a:r>
            <a:rPr lang="pt-BR" sz="1100"/>
            <a:t>3.7 Modelos e/ou Sistemas de Suporte à Decisão</a:t>
          </a:r>
        </a:p>
        <a:p>
          <a:r>
            <a:rPr lang="pt-BR" sz="1100"/>
            <a:t>3.8 Gestão de Eventos Críticos</a:t>
          </a:r>
        </a:p>
        <a:p>
          <a:r>
            <a:rPr lang="pt-BR" sz="1100" b="1" i="1"/>
            <a:t>Metas II.5 - Variáveis Operacionais</a:t>
          </a:r>
        </a:p>
        <a:p>
          <a:r>
            <a:rPr lang="pt-BR" sz="1100"/>
            <a:t>4.1 Outorga de Direito de Uso dos Recursos Hídricos</a:t>
          </a:r>
        </a:p>
        <a:p>
          <a:r>
            <a:rPr lang="pt-BR" sz="1100"/>
            <a:t>4.2 Fiscalização do Uso dos Recursos Hídricos</a:t>
          </a:r>
        </a:p>
        <a:p>
          <a:r>
            <a:rPr lang="pt-BR" sz="1100"/>
            <a:t>4.3 Cobrança pelo Uso dos Recursos Hídricos</a:t>
          </a:r>
        </a:p>
        <a:p>
          <a:r>
            <a:rPr lang="pt-BR" sz="1100"/>
            <a:t>4.4 Sustentabilidade Financeira do Sistema de Gestão</a:t>
          </a:r>
        </a:p>
        <a:p>
          <a:r>
            <a:rPr lang="pt-BR" sz="1100"/>
            <a:t>4.5 Infraestrutura Hídrica</a:t>
          </a:r>
        </a:p>
        <a:p>
          <a:r>
            <a:rPr lang="pt-BR" sz="1100"/>
            <a:t>4.6 Fundo Estadual de Recursos Hídricos</a:t>
          </a:r>
        </a:p>
        <a:p>
          <a:r>
            <a:rPr lang="pt-BR" sz="1100"/>
            <a:t>4.7 Programas e Projetos Indutores</a:t>
          </a:r>
        </a:p>
        <a:p>
          <a:r>
            <a:rPr lang="pt-BR" sz="1100"/>
            <a:t>4.8 Alocação Negociada de Água</a:t>
          </a:r>
        </a:p>
        <a:p>
          <a:endParaRPr lang="pt-BR" sz="1100"/>
        </a:p>
      </xdr:txBody>
    </xdr:sp>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116C8-5622-4919-8657-3139E14C0F40}">
  <dimension ref="B1:H18"/>
  <sheetViews>
    <sheetView showGridLines="0" tabSelected="1" workbookViewId="0">
      <selection activeCell="H20" sqref="H20"/>
    </sheetView>
  </sheetViews>
  <sheetFormatPr defaultRowHeight="15" x14ac:dyDescent="0.25"/>
  <cols>
    <col min="1" max="1" width="3" customWidth="1"/>
    <col min="2" max="2" width="3.5703125" style="24" customWidth="1"/>
    <col min="3" max="3" width="20.7109375" style="62" customWidth="1"/>
    <col min="4" max="4" width="82" style="61" customWidth="1"/>
    <col min="5" max="5" width="7.7109375" customWidth="1"/>
    <col min="6" max="6" width="3.5703125" customWidth="1"/>
    <col min="7" max="7" width="20.7109375" style="63" customWidth="1"/>
    <col min="8" max="8" width="80.7109375" customWidth="1"/>
  </cols>
  <sheetData>
    <row r="1" spans="2:8" ht="15.75" thickBot="1" x14ac:dyDescent="0.3"/>
    <row r="2" spans="2:8" ht="101.25" customHeight="1" thickBot="1" x14ac:dyDescent="0.3">
      <c r="B2" s="69"/>
      <c r="C2" s="74" t="s">
        <v>0</v>
      </c>
      <c r="D2" s="95" t="s">
        <v>304</v>
      </c>
      <c r="E2" s="96"/>
      <c r="F2" s="96"/>
      <c r="G2" s="96"/>
      <c r="H2" s="97"/>
    </row>
    <row r="3" spans="2:8" ht="15.75" thickBot="1" x14ac:dyDescent="0.3"/>
    <row r="4" spans="2:8" ht="93.75" customHeight="1" thickBot="1" x14ac:dyDescent="0.3">
      <c r="B4" s="69">
        <v>1</v>
      </c>
      <c r="C4" s="71" t="s">
        <v>1</v>
      </c>
      <c r="D4" s="75" t="s">
        <v>286</v>
      </c>
      <c r="F4" s="69">
        <v>9</v>
      </c>
      <c r="G4" s="71" t="s">
        <v>4</v>
      </c>
      <c r="H4" s="72" t="s">
        <v>5</v>
      </c>
    </row>
    <row r="5" spans="2:8" ht="12.75" customHeight="1" thickBot="1" x14ac:dyDescent="0.3">
      <c r="C5" s="66"/>
      <c r="F5" s="64"/>
      <c r="G5" s="67"/>
      <c r="H5" s="65"/>
    </row>
    <row r="6" spans="2:8" ht="106.5" customHeight="1" thickBot="1" x14ac:dyDescent="0.3">
      <c r="B6" s="57">
        <v>2</v>
      </c>
      <c r="C6" s="70" t="s">
        <v>3</v>
      </c>
      <c r="D6" s="76" t="s">
        <v>287</v>
      </c>
      <c r="F6" s="58">
        <v>10</v>
      </c>
      <c r="G6" s="71" t="s">
        <v>8</v>
      </c>
      <c r="H6" s="72" t="s">
        <v>9</v>
      </c>
    </row>
    <row r="7" spans="2:8" ht="14.25" customHeight="1" thickBot="1" x14ac:dyDescent="0.3">
      <c r="B7" s="64"/>
      <c r="C7" s="67"/>
      <c r="D7" s="65"/>
      <c r="F7" s="64"/>
      <c r="G7" s="67"/>
      <c r="H7" s="65"/>
    </row>
    <row r="8" spans="2:8" ht="90" customHeight="1" thickBot="1" x14ac:dyDescent="0.3">
      <c r="B8" s="58">
        <v>3</v>
      </c>
      <c r="C8" s="71" t="s">
        <v>6</v>
      </c>
      <c r="D8" s="72" t="s">
        <v>7</v>
      </c>
      <c r="F8" s="58">
        <v>11</v>
      </c>
      <c r="G8" s="71" t="s">
        <v>12</v>
      </c>
      <c r="H8" s="72" t="s">
        <v>13</v>
      </c>
    </row>
    <row r="9" spans="2:8" ht="18.75" customHeight="1" thickBot="1" x14ac:dyDescent="0.3">
      <c r="B9" s="64"/>
      <c r="C9" s="67"/>
      <c r="D9" s="65"/>
      <c r="F9" s="64"/>
      <c r="G9" s="66"/>
      <c r="H9" s="73"/>
    </row>
    <row r="10" spans="2:8" ht="90" customHeight="1" thickBot="1" x14ac:dyDescent="0.3">
      <c r="B10" s="58">
        <v>4</v>
      </c>
      <c r="C10" s="71" t="s">
        <v>10</v>
      </c>
      <c r="D10" s="72" t="s">
        <v>11</v>
      </c>
      <c r="F10" s="58">
        <v>12</v>
      </c>
      <c r="G10" s="71" t="s">
        <v>16</v>
      </c>
      <c r="H10" s="72" t="s">
        <v>17</v>
      </c>
    </row>
    <row r="11" spans="2:8" ht="20.25" customHeight="1" thickBot="1" x14ac:dyDescent="0.3">
      <c r="B11" s="64"/>
      <c r="C11" s="67"/>
      <c r="D11" s="65"/>
      <c r="F11" s="64"/>
      <c r="G11" s="67"/>
      <c r="H11" s="65"/>
    </row>
    <row r="12" spans="2:8" ht="90" customHeight="1" thickBot="1" x14ac:dyDescent="0.3">
      <c r="B12" s="58">
        <v>5</v>
      </c>
      <c r="C12" s="71" t="s">
        <v>14</v>
      </c>
      <c r="D12" s="72" t="s">
        <v>15</v>
      </c>
      <c r="F12" s="59">
        <v>13</v>
      </c>
      <c r="G12" s="71" t="s">
        <v>19</v>
      </c>
      <c r="H12" s="72" t="s">
        <v>20</v>
      </c>
    </row>
    <row r="13" spans="2:8" ht="18.75" customHeight="1" thickBot="1" x14ac:dyDescent="0.3">
      <c r="B13" s="64"/>
      <c r="C13" s="67"/>
      <c r="D13" s="65"/>
      <c r="G13" s="68"/>
    </row>
    <row r="14" spans="2:8" ht="90" customHeight="1" thickBot="1" x14ac:dyDescent="0.3">
      <c r="B14" s="59">
        <v>6</v>
      </c>
      <c r="C14" s="71" t="s">
        <v>18</v>
      </c>
      <c r="D14" s="72" t="s">
        <v>288</v>
      </c>
      <c r="F14" s="60">
        <v>14</v>
      </c>
      <c r="G14" s="71" t="s">
        <v>284</v>
      </c>
      <c r="H14" s="75" t="s">
        <v>291</v>
      </c>
    </row>
    <row r="15" spans="2:8" ht="15.75" customHeight="1" thickBot="1" x14ac:dyDescent="0.3">
      <c r="B15" s="64"/>
      <c r="C15" s="67"/>
      <c r="D15" s="65"/>
    </row>
    <row r="16" spans="2:8" ht="93.75" customHeight="1" thickBot="1" x14ac:dyDescent="0.3">
      <c r="B16" s="60">
        <v>7</v>
      </c>
      <c r="C16" s="71" t="s">
        <v>21</v>
      </c>
      <c r="D16" s="72" t="s">
        <v>22</v>
      </c>
      <c r="F16" s="60">
        <v>15</v>
      </c>
      <c r="G16" s="71" t="s">
        <v>285</v>
      </c>
      <c r="H16" s="75" t="s">
        <v>290</v>
      </c>
    </row>
    <row r="17" spans="2:8" ht="15.75" thickBot="1" x14ac:dyDescent="0.3"/>
    <row r="18" spans="2:8" ht="98.25" customHeight="1" thickBot="1" x14ac:dyDescent="0.3">
      <c r="B18" s="60">
        <v>8</v>
      </c>
      <c r="C18" s="71" t="s">
        <v>2</v>
      </c>
      <c r="D18" s="72" t="s">
        <v>289</v>
      </c>
      <c r="F18" s="60">
        <v>16</v>
      </c>
      <c r="G18" s="71" t="s">
        <v>23</v>
      </c>
      <c r="H18" s="72" t="s">
        <v>24</v>
      </c>
    </row>
  </sheetData>
  <sheetProtection algorithmName="SHA-512" hashValue="bysH4hCAnkAPZIhTsSKKRIIo81L8F0y6SHpJgOPHjksI4wm+TfpB7wVsuP0eLgSnxT6UMefIpLnpoChPnmvxlw==" saltValue="MLlmIYIOhCuR89Rav36DVQ==" spinCount="100000" sheet="1" objects="1" scenarios="1"/>
  <mergeCells count="1">
    <mergeCell ref="D2:H2"/>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B99ED-D5B7-4BA3-B302-FE075373394C}">
  <dimension ref="B1:E114"/>
  <sheetViews>
    <sheetView showGridLines="0" zoomScaleNormal="100" workbookViewId="0">
      <selection activeCell="G4" sqref="G4"/>
    </sheetView>
  </sheetViews>
  <sheetFormatPr defaultRowHeight="15" x14ac:dyDescent="0.25"/>
  <cols>
    <col min="1" max="1" width="3.42578125" style="1" customWidth="1"/>
    <col min="2" max="2" width="12.140625" style="2" customWidth="1"/>
    <col min="3" max="3" width="88.7109375" style="1" customWidth="1"/>
    <col min="4" max="4" width="55.5703125" style="1" customWidth="1"/>
    <col min="5" max="5" width="17.28515625" style="1" customWidth="1"/>
    <col min="6" max="16384" width="9.140625" style="1"/>
  </cols>
  <sheetData>
    <row r="1" spans="2:5" ht="8.25" customHeight="1" x14ac:dyDescent="0.25"/>
    <row r="2" spans="2:5" ht="25.5" customHeight="1" x14ac:dyDescent="0.25">
      <c r="B2" s="98" t="s">
        <v>25</v>
      </c>
      <c r="C2" s="99"/>
      <c r="D2" s="33" t="s">
        <v>26</v>
      </c>
      <c r="E2" s="20">
        <v>2026</v>
      </c>
    </row>
    <row r="3" spans="2:5" ht="6" customHeight="1" x14ac:dyDescent="0.25">
      <c r="B3" s="34"/>
      <c r="C3" s="34"/>
      <c r="D3" s="34"/>
      <c r="E3" s="21"/>
    </row>
    <row r="4" spans="2:5" ht="24.75" customHeight="1" x14ac:dyDescent="0.25">
      <c r="B4" s="35" t="s">
        <v>27</v>
      </c>
      <c r="C4" s="36" t="str">
        <f>IF(E4="","",LOOKUP(E4,Listas!A2:A28,Listas!C2:C28))</f>
        <v/>
      </c>
      <c r="D4" s="33" t="s">
        <v>28</v>
      </c>
      <c r="E4" s="28"/>
    </row>
    <row r="5" spans="2:5" ht="5.25" customHeight="1" thickBot="1" x14ac:dyDescent="0.3">
      <c r="B5" s="24"/>
      <c r="C5"/>
      <c r="D5"/>
    </row>
    <row r="6" spans="2:5" ht="20.25" customHeight="1" thickBot="1" x14ac:dyDescent="0.3">
      <c r="B6" s="37" t="s">
        <v>29</v>
      </c>
      <c r="C6" s="38" t="s">
        <v>30</v>
      </c>
      <c r="D6" s="39" t="s">
        <v>110</v>
      </c>
      <c r="E6" s="40" t="s">
        <v>111</v>
      </c>
    </row>
    <row r="7" spans="2:5" x14ac:dyDescent="0.25">
      <c r="B7" s="16">
        <v>1</v>
      </c>
      <c r="C7" s="15" t="s">
        <v>1</v>
      </c>
      <c r="D7" s="42"/>
      <c r="E7" s="48">
        <f>SUM(E8:E12)</f>
        <v>0</v>
      </c>
    </row>
    <row r="8" spans="2:5" x14ac:dyDescent="0.25">
      <c r="B8" s="6" t="s">
        <v>31</v>
      </c>
      <c r="C8" s="5"/>
      <c r="D8" s="43"/>
      <c r="E8" s="49"/>
    </row>
    <row r="9" spans="2:5" x14ac:dyDescent="0.25">
      <c r="B9" s="6" t="s">
        <v>32</v>
      </c>
      <c r="C9" s="5"/>
      <c r="D9" s="43"/>
      <c r="E9" s="49"/>
    </row>
    <row r="10" spans="2:5" x14ac:dyDescent="0.25">
      <c r="B10" s="6" t="s">
        <v>33</v>
      </c>
      <c r="C10" s="5"/>
      <c r="D10" s="43"/>
      <c r="E10" s="49"/>
    </row>
    <row r="11" spans="2:5" x14ac:dyDescent="0.25">
      <c r="B11" s="6" t="s">
        <v>34</v>
      </c>
      <c r="C11" s="14"/>
      <c r="D11" s="43"/>
      <c r="E11" s="49"/>
    </row>
    <row r="12" spans="2:5" x14ac:dyDescent="0.25">
      <c r="B12" s="18" t="s">
        <v>35</v>
      </c>
      <c r="C12" s="17"/>
      <c r="D12" s="44"/>
      <c r="E12" s="50"/>
    </row>
    <row r="13" spans="2:5" x14ac:dyDescent="0.25">
      <c r="B13" s="12">
        <v>2</v>
      </c>
      <c r="C13" s="11" t="s">
        <v>3</v>
      </c>
      <c r="D13" s="45"/>
      <c r="E13" s="51">
        <f>SUM(E14:E18)</f>
        <v>0</v>
      </c>
    </row>
    <row r="14" spans="2:5" x14ac:dyDescent="0.25">
      <c r="B14" s="6" t="s">
        <v>36</v>
      </c>
      <c r="C14" s="5"/>
      <c r="D14" s="43"/>
      <c r="E14" s="49"/>
    </row>
    <row r="15" spans="2:5" x14ac:dyDescent="0.25">
      <c r="B15" s="6" t="s">
        <v>37</v>
      </c>
      <c r="C15" s="5"/>
      <c r="D15" s="43"/>
      <c r="E15" s="49"/>
    </row>
    <row r="16" spans="2:5" x14ac:dyDescent="0.25">
      <c r="B16" s="6" t="s">
        <v>38</v>
      </c>
      <c r="C16" s="5"/>
      <c r="D16" s="43"/>
      <c r="E16" s="49"/>
    </row>
    <row r="17" spans="2:5" x14ac:dyDescent="0.25">
      <c r="B17" s="6" t="s">
        <v>39</v>
      </c>
      <c r="C17" s="5"/>
      <c r="D17" s="43"/>
      <c r="E17" s="49"/>
    </row>
    <row r="18" spans="2:5" x14ac:dyDescent="0.25">
      <c r="B18" s="10" t="s">
        <v>40</v>
      </c>
      <c r="C18" s="9"/>
      <c r="D18" s="44"/>
      <c r="E18" s="52"/>
    </row>
    <row r="19" spans="2:5" x14ac:dyDescent="0.25">
      <c r="B19" s="16">
        <v>3</v>
      </c>
      <c r="C19" s="15" t="s">
        <v>6</v>
      </c>
      <c r="D19" s="46"/>
      <c r="E19" s="48">
        <f>SUM(E20:E24)</f>
        <v>0</v>
      </c>
    </row>
    <row r="20" spans="2:5" x14ac:dyDescent="0.25">
      <c r="B20" s="6" t="s">
        <v>41</v>
      </c>
      <c r="C20" s="5"/>
      <c r="D20" s="43"/>
      <c r="E20" s="49"/>
    </row>
    <row r="21" spans="2:5" x14ac:dyDescent="0.25">
      <c r="B21" s="6" t="s">
        <v>42</v>
      </c>
      <c r="C21" s="5"/>
      <c r="D21" s="43"/>
      <c r="E21" s="49"/>
    </row>
    <row r="22" spans="2:5" x14ac:dyDescent="0.25">
      <c r="B22" s="6" t="s">
        <v>43</v>
      </c>
      <c r="C22" s="5"/>
      <c r="D22" s="43"/>
      <c r="E22" s="49"/>
    </row>
    <row r="23" spans="2:5" x14ac:dyDescent="0.25">
      <c r="B23" s="6" t="s">
        <v>44</v>
      </c>
      <c r="C23" s="14"/>
      <c r="D23" s="43"/>
      <c r="E23" s="49"/>
    </row>
    <row r="24" spans="2:5" x14ac:dyDescent="0.25">
      <c r="B24" s="6" t="s">
        <v>45</v>
      </c>
      <c r="C24" s="14"/>
      <c r="D24" s="44"/>
      <c r="E24" s="49"/>
    </row>
    <row r="25" spans="2:5" x14ac:dyDescent="0.25">
      <c r="B25" s="12">
        <v>4</v>
      </c>
      <c r="C25" s="11" t="s">
        <v>10</v>
      </c>
      <c r="D25" s="45"/>
      <c r="E25" s="51">
        <f>SUM(E26:E30)</f>
        <v>0</v>
      </c>
    </row>
    <row r="26" spans="2:5" x14ac:dyDescent="0.25">
      <c r="B26" s="6" t="s">
        <v>46</v>
      </c>
      <c r="C26" s="5"/>
      <c r="D26" s="43"/>
      <c r="E26" s="49"/>
    </row>
    <row r="27" spans="2:5" x14ac:dyDescent="0.25">
      <c r="B27" s="6" t="s">
        <v>47</v>
      </c>
      <c r="C27" s="5"/>
      <c r="D27" s="43"/>
      <c r="E27" s="49"/>
    </row>
    <row r="28" spans="2:5" x14ac:dyDescent="0.25">
      <c r="B28" s="6" t="s">
        <v>48</v>
      </c>
      <c r="C28" s="5"/>
      <c r="D28" s="43"/>
      <c r="E28" s="49"/>
    </row>
    <row r="29" spans="2:5" x14ac:dyDescent="0.25">
      <c r="B29" s="6" t="s">
        <v>49</v>
      </c>
      <c r="C29" s="5"/>
      <c r="D29" s="43"/>
      <c r="E29" s="49"/>
    </row>
    <row r="30" spans="2:5" x14ac:dyDescent="0.25">
      <c r="B30" s="10" t="s">
        <v>50</v>
      </c>
      <c r="C30" s="9"/>
      <c r="D30" s="44"/>
      <c r="E30" s="52"/>
    </row>
    <row r="31" spans="2:5" x14ac:dyDescent="0.25">
      <c r="B31" s="13">
        <v>5</v>
      </c>
      <c r="C31" s="7" t="s">
        <v>14</v>
      </c>
      <c r="D31" s="47"/>
      <c r="E31" s="53">
        <f>SUM(E32:E36)</f>
        <v>0</v>
      </c>
    </row>
    <row r="32" spans="2:5" x14ac:dyDescent="0.25">
      <c r="B32" s="6" t="s">
        <v>51</v>
      </c>
      <c r="C32" s="5"/>
      <c r="D32" s="43"/>
      <c r="E32" s="49"/>
    </row>
    <row r="33" spans="2:5" x14ac:dyDescent="0.25">
      <c r="B33" s="6" t="s">
        <v>52</v>
      </c>
      <c r="C33" s="5"/>
      <c r="D33" s="43"/>
      <c r="E33" s="49"/>
    </row>
    <row r="34" spans="2:5" x14ac:dyDescent="0.25">
      <c r="B34" s="6" t="s">
        <v>53</v>
      </c>
      <c r="C34" s="5"/>
      <c r="D34" s="43"/>
      <c r="E34" s="49"/>
    </row>
    <row r="35" spans="2:5" x14ac:dyDescent="0.25">
      <c r="B35" s="6" t="s">
        <v>54</v>
      </c>
      <c r="C35" s="14"/>
      <c r="D35" s="43"/>
      <c r="E35" s="49"/>
    </row>
    <row r="36" spans="2:5" x14ac:dyDescent="0.25">
      <c r="B36" s="6" t="s">
        <v>55</v>
      </c>
      <c r="C36" s="14"/>
      <c r="D36" s="44"/>
      <c r="E36" s="49"/>
    </row>
    <row r="37" spans="2:5" x14ac:dyDescent="0.25">
      <c r="B37" s="12">
        <v>6</v>
      </c>
      <c r="C37" s="11" t="s">
        <v>18</v>
      </c>
      <c r="D37" s="45"/>
      <c r="E37" s="51">
        <f>SUM(E38:E42)</f>
        <v>0</v>
      </c>
    </row>
    <row r="38" spans="2:5" x14ac:dyDescent="0.25">
      <c r="B38" s="6" t="s">
        <v>56</v>
      </c>
      <c r="C38" s="5"/>
      <c r="D38" s="43"/>
      <c r="E38" s="49"/>
    </row>
    <row r="39" spans="2:5" x14ac:dyDescent="0.25">
      <c r="B39" s="6" t="s">
        <v>57</v>
      </c>
      <c r="C39" s="5"/>
      <c r="D39" s="43"/>
      <c r="E39" s="49"/>
    </row>
    <row r="40" spans="2:5" x14ac:dyDescent="0.25">
      <c r="B40" s="6" t="s">
        <v>58</v>
      </c>
      <c r="C40" s="5"/>
      <c r="D40" s="43"/>
      <c r="E40" s="49"/>
    </row>
    <row r="41" spans="2:5" x14ac:dyDescent="0.25">
      <c r="B41" s="6" t="s">
        <v>59</v>
      </c>
      <c r="C41" s="5"/>
      <c r="D41" s="43"/>
      <c r="E41" s="49"/>
    </row>
    <row r="42" spans="2:5" x14ac:dyDescent="0.25">
      <c r="B42" s="10" t="s">
        <v>60</v>
      </c>
      <c r="C42" s="9"/>
      <c r="D42" s="44"/>
      <c r="E42" s="52"/>
    </row>
    <row r="43" spans="2:5" x14ac:dyDescent="0.25">
      <c r="B43" s="13">
        <v>7</v>
      </c>
      <c r="C43" s="7" t="s">
        <v>21</v>
      </c>
      <c r="D43" s="47"/>
      <c r="E43" s="53">
        <f>SUM(E44:E48)</f>
        <v>0</v>
      </c>
    </row>
    <row r="44" spans="2:5" x14ac:dyDescent="0.25">
      <c r="B44" s="6" t="s">
        <v>61</v>
      </c>
      <c r="C44" s="5"/>
      <c r="D44" s="43"/>
      <c r="E44" s="49"/>
    </row>
    <row r="45" spans="2:5" x14ac:dyDescent="0.25">
      <c r="B45" s="6" t="s">
        <v>62</v>
      </c>
      <c r="C45" s="5"/>
      <c r="D45" s="43"/>
      <c r="E45" s="49"/>
    </row>
    <row r="46" spans="2:5" x14ac:dyDescent="0.25">
      <c r="B46" s="6" t="s">
        <v>63</v>
      </c>
      <c r="C46" s="5"/>
      <c r="D46" s="43"/>
      <c r="E46" s="49"/>
    </row>
    <row r="47" spans="2:5" x14ac:dyDescent="0.25">
      <c r="B47" s="6" t="s">
        <v>64</v>
      </c>
      <c r="C47" s="14"/>
      <c r="D47" s="43"/>
      <c r="E47" s="49"/>
    </row>
    <row r="48" spans="2:5" x14ac:dyDescent="0.25">
      <c r="B48" s="6" t="s">
        <v>65</v>
      </c>
      <c r="C48" s="14"/>
      <c r="D48" s="44"/>
      <c r="E48" s="49"/>
    </row>
    <row r="49" spans="2:5" x14ac:dyDescent="0.25">
      <c r="B49" s="12">
        <v>8</v>
      </c>
      <c r="C49" s="11" t="s">
        <v>2</v>
      </c>
      <c r="D49" s="45"/>
      <c r="E49" s="51">
        <f>SUM(E50:E54)</f>
        <v>0</v>
      </c>
    </row>
    <row r="50" spans="2:5" x14ac:dyDescent="0.25">
      <c r="B50" s="6" t="s">
        <v>66</v>
      </c>
      <c r="C50" s="5"/>
      <c r="D50" s="43"/>
      <c r="E50" s="49"/>
    </row>
    <row r="51" spans="2:5" x14ac:dyDescent="0.25">
      <c r="B51" s="6" t="s">
        <v>67</v>
      </c>
      <c r="C51" s="5"/>
      <c r="D51" s="43"/>
      <c r="E51" s="49"/>
    </row>
    <row r="52" spans="2:5" x14ac:dyDescent="0.25">
      <c r="B52" s="6" t="s">
        <v>68</v>
      </c>
      <c r="C52" s="5"/>
      <c r="D52" s="43"/>
      <c r="E52" s="49"/>
    </row>
    <row r="53" spans="2:5" x14ac:dyDescent="0.25">
      <c r="B53" s="6" t="s">
        <v>69</v>
      </c>
      <c r="C53" s="5"/>
      <c r="D53" s="43"/>
      <c r="E53" s="49"/>
    </row>
    <row r="54" spans="2:5" x14ac:dyDescent="0.25">
      <c r="B54" s="10" t="s">
        <v>70</v>
      </c>
      <c r="C54" s="9"/>
      <c r="D54" s="44"/>
      <c r="E54" s="52"/>
    </row>
    <row r="55" spans="2:5" x14ac:dyDescent="0.25">
      <c r="B55" s="13">
        <v>9</v>
      </c>
      <c r="C55" s="7" t="s">
        <v>4</v>
      </c>
      <c r="D55" s="47"/>
      <c r="E55" s="53">
        <f>SUM(E56:E60)</f>
        <v>0</v>
      </c>
    </row>
    <row r="56" spans="2:5" x14ac:dyDescent="0.25">
      <c r="B56" s="6" t="s">
        <v>71</v>
      </c>
      <c r="C56" s="5"/>
      <c r="D56" s="43"/>
      <c r="E56" s="49"/>
    </row>
    <row r="57" spans="2:5" x14ac:dyDescent="0.25">
      <c r="B57" s="6" t="s">
        <v>72</v>
      </c>
      <c r="C57" s="5"/>
      <c r="D57" s="43"/>
      <c r="E57" s="49"/>
    </row>
    <row r="58" spans="2:5" x14ac:dyDescent="0.25">
      <c r="B58" s="6" t="s">
        <v>73</v>
      </c>
      <c r="C58" s="5"/>
      <c r="D58" s="43"/>
      <c r="E58" s="49"/>
    </row>
    <row r="59" spans="2:5" x14ac:dyDescent="0.25">
      <c r="B59" s="6" t="s">
        <v>74</v>
      </c>
      <c r="C59" s="5"/>
      <c r="D59" s="43"/>
      <c r="E59" s="49"/>
    </row>
    <row r="60" spans="2:5" x14ac:dyDescent="0.25">
      <c r="B60" s="6" t="s">
        <v>75</v>
      </c>
      <c r="C60" s="5"/>
      <c r="D60" s="44"/>
      <c r="E60" s="49"/>
    </row>
    <row r="61" spans="2:5" x14ac:dyDescent="0.25">
      <c r="B61" s="12">
        <v>10</v>
      </c>
      <c r="C61" s="11" t="s">
        <v>8</v>
      </c>
      <c r="D61" s="45"/>
      <c r="E61" s="51">
        <f>SUM(E62:E66)</f>
        <v>0</v>
      </c>
    </row>
    <row r="62" spans="2:5" x14ac:dyDescent="0.25">
      <c r="B62" s="6" t="s">
        <v>76</v>
      </c>
      <c r="C62" s="5"/>
      <c r="D62" s="43"/>
      <c r="E62" s="49"/>
    </row>
    <row r="63" spans="2:5" x14ac:dyDescent="0.25">
      <c r="B63" s="6" t="s">
        <v>77</v>
      </c>
      <c r="C63" s="5"/>
      <c r="D63" s="43"/>
      <c r="E63" s="49"/>
    </row>
    <row r="64" spans="2:5" x14ac:dyDescent="0.25">
      <c r="B64" s="6" t="s">
        <v>78</v>
      </c>
      <c r="C64" s="5"/>
      <c r="D64" s="43"/>
      <c r="E64" s="49"/>
    </row>
    <row r="65" spans="2:5" x14ac:dyDescent="0.25">
      <c r="B65" s="6" t="s">
        <v>79</v>
      </c>
      <c r="C65" s="5"/>
      <c r="D65" s="43"/>
      <c r="E65" s="49"/>
    </row>
    <row r="66" spans="2:5" x14ac:dyDescent="0.25">
      <c r="B66" s="10" t="s">
        <v>80</v>
      </c>
      <c r="C66" s="9"/>
      <c r="D66" s="44"/>
      <c r="E66" s="52"/>
    </row>
    <row r="67" spans="2:5" x14ac:dyDescent="0.25">
      <c r="B67" s="8">
        <v>11</v>
      </c>
      <c r="C67" s="7" t="s">
        <v>12</v>
      </c>
      <c r="D67" s="47"/>
      <c r="E67" s="53">
        <f>SUM(E68:E72)</f>
        <v>0</v>
      </c>
    </row>
    <row r="68" spans="2:5" x14ac:dyDescent="0.25">
      <c r="B68" s="6" t="s">
        <v>81</v>
      </c>
      <c r="C68" s="5"/>
      <c r="D68" s="43"/>
      <c r="E68" s="49"/>
    </row>
    <row r="69" spans="2:5" x14ac:dyDescent="0.25">
      <c r="B69" s="6" t="s">
        <v>82</v>
      </c>
      <c r="C69" s="5"/>
      <c r="D69" s="43"/>
      <c r="E69" s="49"/>
    </row>
    <row r="70" spans="2:5" x14ac:dyDescent="0.25">
      <c r="B70" s="6" t="s">
        <v>83</v>
      </c>
      <c r="C70" s="5"/>
      <c r="D70" s="43"/>
      <c r="E70" s="49"/>
    </row>
    <row r="71" spans="2:5" x14ac:dyDescent="0.25">
      <c r="B71" s="6" t="s">
        <v>84</v>
      </c>
      <c r="C71" s="5"/>
      <c r="D71" s="43"/>
      <c r="E71" s="49"/>
    </row>
    <row r="72" spans="2:5" x14ac:dyDescent="0.25">
      <c r="B72" s="6" t="s">
        <v>85</v>
      </c>
      <c r="C72" s="5"/>
      <c r="D72" s="44"/>
      <c r="E72" s="49"/>
    </row>
    <row r="73" spans="2:5" x14ac:dyDescent="0.25">
      <c r="B73" s="77">
        <v>12</v>
      </c>
      <c r="C73" s="11" t="s">
        <v>16</v>
      </c>
      <c r="D73" s="45"/>
      <c r="E73" s="51">
        <f>SUM(E74:E78)</f>
        <v>0</v>
      </c>
    </row>
    <row r="74" spans="2:5" x14ac:dyDescent="0.25">
      <c r="B74" s="6" t="s">
        <v>86</v>
      </c>
      <c r="C74" s="5"/>
      <c r="D74" s="43"/>
      <c r="E74" s="49"/>
    </row>
    <row r="75" spans="2:5" x14ac:dyDescent="0.25">
      <c r="B75" s="6" t="s">
        <v>87</v>
      </c>
      <c r="C75" s="5"/>
      <c r="D75" s="43"/>
      <c r="E75" s="49"/>
    </row>
    <row r="76" spans="2:5" x14ac:dyDescent="0.25">
      <c r="B76" s="6" t="s">
        <v>88</v>
      </c>
      <c r="C76" s="5"/>
      <c r="D76" s="43"/>
      <c r="E76" s="49"/>
    </row>
    <row r="77" spans="2:5" x14ac:dyDescent="0.25">
      <c r="B77" s="6" t="s">
        <v>89</v>
      </c>
      <c r="C77" s="5"/>
      <c r="D77" s="43"/>
      <c r="E77" s="49"/>
    </row>
    <row r="78" spans="2:5" x14ac:dyDescent="0.25">
      <c r="B78" s="10" t="s">
        <v>90</v>
      </c>
      <c r="C78" s="9"/>
      <c r="D78" s="44"/>
      <c r="E78" s="52"/>
    </row>
    <row r="79" spans="2:5" x14ac:dyDescent="0.25">
      <c r="B79" s="77">
        <v>13</v>
      </c>
      <c r="C79" s="11" t="s">
        <v>19</v>
      </c>
      <c r="D79" s="45"/>
      <c r="E79" s="51">
        <f>SUM(E80:E84)</f>
        <v>0</v>
      </c>
    </row>
    <row r="80" spans="2:5" x14ac:dyDescent="0.25">
      <c r="B80" s="6" t="s">
        <v>91</v>
      </c>
      <c r="C80" s="5"/>
      <c r="D80" s="43"/>
      <c r="E80" s="49"/>
    </row>
    <row r="81" spans="2:5" x14ac:dyDescent="0.25">
      <c r="B81" s="6" t="s">
        <v>92</v>
      </c>
      <c r="C81" s="5"/>
      <c r="D81" s="43"/>
      <c r="E81" s="49"/>
    </row>
    <row r="82" spans="2:5" x14ac:dyDescent="0.25">
      <c r="B82" s="6" t="s">
        <v>93</v>
      </c>
      <c r="C82" s="5"/>
      <c r="D82" s="43"/>
      <c r="E82" s="49"/>
    </row>
    <row r="83" spans="2:5" x14ac:dyDescent="0.25">
      <c r="B83" s="6" t="s">
        <v>94</v>
      </c>
      <c r="C83" s="5"/>
      <c r="D83" s="43"/>
      <c r="E83" s="49"/>
    </row>
    <row r="84" spans="2:5" x14ac:dyDescent="0.25">
      <c r="B84" s="10" t="s">
        <v>95</v>
      </c>
      <c r="C84" s="9"/>
      <c r="D84" s="44"/>
      <c r="E84" s="52"/>
    </row>
    <row r="85" spans="2:5" x14ac:dyDescent="0.25">
      <c r="B85" s="77">
        <v>14</v>
      </c>
      <c r="C85" s="11" t="s">
        <v>284</v>
      </c>
      <c r="D85" s="45"/>
      <c r="E85" s="51">
        <f>SUM(E86:E90)</f>
        <v>0</v>
      </c>
    </row>
    <row r="86" spans="2:5" x14ac:dyDescent="0.25">
      <c r="B86" s="18" t="s">
        <v>96</v>
      </c>
      <c r="C86" s="5"/>
      <c r="D86" s="43"/>
      <c r="E86" s="49"/>
    </row>
    <row r="87" spans="2:5" x14ac:dyDescent="0.25">
      <c r="B87" s="18" t="s">
        <v>97</v>
      </c>
      <c r="C87" s="5"/>
      <c r="D87" s="43"/>
      <c r="E87" s="49"/>
    </row>
    <row r="88" spans="2:5" x14ac:dyDescent="0.25">
      <c r="B88" s="18" t="s">
        <v>98</v>
      </c>
      <c r="C88" s="5"/>
      <c r="D88" s="43"/>
      <c r="E88" s="49"/>
    </row>
    <row r="89" spans="2:5" x14ac:dyDescent="0.25">
      <c r="B89" s="18" t="s">
        <v>99</v>
      </c>
      <c r="C89" s="5"/>
      <c r="D89" s="43"/>
      <c r="E89" s="49"/>
    </row>
    <row r="90" spans="2:5" x14ac:dyDescent="0.25">
      <c r="B90" s="18" t="s">
        <v>100</v>
      </c>
      <c r="C90" s="9"/>
      <c r="D90" s="44"/>
      <c r="E90" s="52"/>
    </row>
    <row r="91" spans="2:5" x14ac:dyDescent="0.25">
      <c r="B91" s="77">
        <v>15</v>
      </c>
      <c r="C91" s="11" t="s">
        <v>285</v>
      </c>
      <c r="D91" s="45"/>
      <c r="E91" s="51">
        <f>SUM(E92:E96)</f>
        <v>0</v>
      </c>
    </row>
    <row r="92" spans="2:5" x14ac:dyDescent="0.25">
      <c r="B92" s="18" t="s">
        <v>279</v>
      </c>
      <c r="C92" s="5"/>
      <c r="D92" s="43"/>
      <c r="E92" s="49"/>
    </row>
    <row r="93" spans="2:5" x14ac:dyDescent="0.25">
      <c r="B93" s="18" t="s">
        <v>280</v>
      </c>
      <c r="C93" s="5"/>
      <c r="D93" s="43"/>
      <c r="E93" s="49"/>
    </row>
    <row r="94" spans="2:5" x14ac:dyDescent="0.25">
      <c r="B94" s="18" t="s">
        <v>281</v>
      </c>
      <c r="C94" s="5"/>
      <c r="D94" s="43"/>
      <c r="E94" s="49"/>
    </row>
    <row r="95" spans="2:5" x14ac:dyDescent="0.25">
      <c r="B95" s="18" t="s">
        <v>282</v>
      </c>
      <c r="C95" s="5"/>
      <c r="D95" s="43"/>
      <c r="E95" s="49"/>
    </row>
    <row r="96" spans="2:5" x14ac:dyDescent="0.25">
      <c r="B96" s="18" t="s">
        <v>283</v>
      </c>
      <c r="C96" s="9"/>
      <c r="D96" s="44"/>
      <c r="E96" s="52"/>
    </row>
    <row r="97" spans="2:5" x14ac:dyDescent="0.25">
      <c r="B97" s="77">
        <v>16</v>
      </c>
      <c r="C97" s="7" t="s">
        <v>23</v>
      </c>
      <c r="D97" s="47"/>
      <c r="E97" s="53">
        <f>SUM(E98:E102)</f>
        <v>0</v>
      </c>
    </row>
    <row r="98" spans="2:5" x14ac:dyDescent="0.25">
      <c r="B98" s="6" t="s">
        <v>292</v>
      </c>
      <c r="C98" s="5"/>
      <c r="D98" s="43"/>
      <c r="E98" s="49"/>
    </row>
    <row r="99" spans="2:5" x14ac:dyDescent="0.25">
      <c r="B99" s="6" t="s">
        <v>293</v>
      </c>
      <c r="C99" s="5"/>
      <c r="D99" s="43"/>
      <c r="E99" s="49"/>
    </row>
    <row r="100" spans="2:5" x14ac:dyDescent="0.25">
      <c r="B100" s="6" t="s">
        <v>294</v>
      </c>
      <c r="C100" s="5"/>
      <c r="D100" s="43"/>
      <c r="E100" s="49"/>
    </row>
    <row r="101" spans="2:5" x14ac:dyDescent="0.25">
      <c r="B101" s="6" t="s">
        <v>295</v>
      </c>
      <c r="C101" s="5"/>
      <c r="D101" s="43"/>
      <c r="E101" s="49"/>
    </row>
    <row r="102" spans="2:5" ht="15.75" thickBot="1" x14ac:dyDescent="0.3">
      <c r="B102" s="4" t="s">
        <v>296</v>
      </c>
      <c r="C102" s="3"/>
      <c r="D102" s="44"/>
      <c r="E102" s="54"/>
    </row>
    <row r="103" spans="2:5" s="27" customFormat="1" ht="18.75" customHeight="1" thickBot="1" x14ac:dyDescent="0.3">
      <c r="B103" s="107" t="s">
        <v>101</v>
      </c>
      <c r="C103" s="108"/>
      <c r="D103" s="105">
        <f>SUM(E7,E13,E19,E25,E31,E37,E43,E49,E55,E61,E67,E73,E79,E85,E91,E97)</f>
        <v>0</v>
      </c>
      <c r="E103" s="106"/>
    </row>
    <row r="104" spans="2:5" ht="7.5" customHeight="1" thickBot="1" x14ac:dyDescent="0.3"/>
    <row r="105" spans="2:5" ht="15.75" thickBot="1" x14ac:dyDescent="0.3">
      <c r="B105" s="41" t="s">
        <v>29</v>
      </c>
      <c r="C105" s="100" t="s">
        <v>102</v>
      </c>
      <c r="D105" s="101"/>
      <c r="E105" s="102"/>
    </row>
    <row r="106" spans="2:5" x14ac:dyDescent="0.25">
      <c r="B106" s="19">
        <v>1</v>
      </c>
      <c r="C106" s="55" t="s">
        <v>103</v>
      </c>
      <c r="D106" s="109"/>
      <c r="E106" s="110"/>
    </row>
    <row r="107" spans="2:5" x14ac:dyDescent="0.25">
      <c r="B107" s="19">
        <v>2</v>
      </c>
      <c r="C107" s="55" t="s">
        <v>104</v>
      </c>
      <c r="D107" s="111"/>
      <c r="E107" s="112"/>
    </row>
    <row r="108" spans="2:5" x14ac:dyDescent="0.25">
      <c r="B108" s="19">
        <v>3</v>
      </c>
      <c r="C108" s="55" t="s">
        <v>105</v>
      </c>
      <c r="D108" s="113"/>
      <c r="E108" s="114"/>
    </row>
    <row r="109" spans="2:5" ht="15.75" thickBot="1" x14ac:dyDescent="0.3">
      <c r="B109" s="19">
        <v>4</v>
      </c>
      <c r="C109" s="56" t="s">
        <v>106</v>
      </c>
      <c r="D109" s="115"/>
      <c r="E109" s="116"/>
    </row>
    <row r="110" spans="2:5" ht="18.75" customHeight="1" thickBot="1" x14ac:dyDescent="0.3">
      <c r="B110" s="107" t="s">
        <v>107</v>
      </c>
      <c r="C110" s="108"/>
      <c r="D110" s="105">
        <f>SUM(D106:E109)</f>
        <v>0</v>
      </c>
      <c r="E110" s="106"/>
    </row>
    <row r="111" spans="2:5" ht="9" customHeight="1" thickBot="1" x14ac:dyDescent="0.3">
      <c r="B111" s="30"/>
      <c r="C111" s="31"/>
      <c r="D111" s="31"/>
      <c r="E111" s="32"/>
    </row>
    <row r="112" spans="2:5" ht="20.25" customHeight="1" thickBot="1" x14ac:dyDescent="0.3">
      <c r="B112" s="107" t="s">
        <v>108</v>
      </c>
      <c r="C112" s="108"/>
      <c r="D112" s="105">
        <f>D110-D103</f>
        <v>0</v>
      </c>
      <c r="E112" s="106"/>
    </row>
    <row r="113" spans="2:5" ht="8.25" customHeight="1" thickBot="1" x14ac:dyDescent="0.3">
      <c r="B113" s="25"/>
      <c r="C113" s="25"/>
      <c r="D113" s="27"/>
      <c r="E113" s="27"/>
    </row>
    <row r="114" spans="2:5" ht="20.25" customHeight="1" thickBot="1" x14ac:dyDescent="0.3">
      <c r="B114" s="107" t="s">
        <v>109</v>
      </c>
      <c r="C114" s="108"/>
      <c r="D114" s="103" t="str">
        <f>IF(D110=0,"",D103/D110)</f>
        <v/>
      </c>
      <c r="E114" s="104"/>
    </row>
  </sheetData>
  <sheetProtection algorithmName="SHA-512" hashValue="YxopBX5t/Ms42FqRxYMIjH+zupVXOwGNsxpDnDIWgMxeRRb3smeqBiknCSfDugzSbkKqXJ4L90b836xROV9fhw==" saltValue="OmDmmAxerTiCS+CyCcSfsQ==" spinCount="100000" sheet="1" insertRows="0"/>
  <mergeCells count="14">
    <mergeCell ref="B2:C2"/>
    <mergeCell ref="C105:E105"/>
    <mergeCell ref="D114:E114"/>
    <mergeCell ref="D103:E103"/>
    <mergeCell ref="B103:C103"/>
    <mergeCell ref="B110:C110"/>
    <mergeCell ref="D106:E106"/>
    <mergeCell ref="D107:E107"/>
    <mergeCell ref="D108:E108"/>
    <mergeCell ref="D109:E109"/>
    <mergeCell ref="D110:E110"/>
    <mergeCell ref="D112:E112"/>
    <mergeCell ref="B112:C112"/>
    <mergeCell ref="B114:C114"/>
  </mergeCells>
  <pageMargins left="0.511811024" right="0.511811024" top="0.78740157499999996" bottom="0.78740157499999996" header="0.31496062000000002" footer="0.31496062000000002"/>
  <pageSetup paperSize="9" orientation="landscape" r:id="rId1"/>
  <ignoredErrors>
    <ignoredError sqref="C4" unlockedFormula="1"/>
  </ignoredErrors>
  <extLst>
    <ext xmlns:x14="http://schemas.microsoft.com/office/spreadsheetml/2009/9/main" uri="{CCE6A557-97BC-4b89-ADB6-D9C93CAAB3DF}">
      <x14:dataValidations xmlns:xm="http://schemas.microsoft.com/office/excel/2006/main" count="3">
        <x14:dataValidation type="list" allowBlank="1" showErrorMessage="1" errorTitle="Valor inexistente!" error="Escolha o valor adequado" xr:uid="{52C6C5E3-F11D-41EF-B0E8-B6E9088495CF}">
          <x14:formula1>
            <xm:f>Listas!$I$2:$I$9</xm:f>
          </x14:formula1>
          <xm:sqref>E2</xm:sqref>
        </x14:dataValidation>
        <x14:dataValidation type="list" allowBlank="1" showErrorMessage="1" errorTitle="Valor inválido!" error="Escolha um valor válido" xr:uid="{63A647C6-6B4E-4A8E-9D09-A8210D642996}">
          <x14:formula1>
            <xm:f>Listas!$L$2:$L$40</xm:f>
          </x14:formula1>
          <xm:sqref>D8:D12 D14:D18 D20:D24 D26:D30 D32:D36 D38:D42 D44:D48 D50:D54 D56:D60 D62:D66 D68:D72 D74:D78 D98:D102 D80:D84 D86:D90 D92:D96</xm:sqref>
        </x14:dataValidation>
        <x14:dataValidation type="list" allowBlank="1" showErrorMessage="1" errorTitle="Valor inválido!" error="Escolha um valor válido" xr:uid="{65D6CE70-0C80-4234-BF18-52E3F25C6A99}">
          <x14:formula1>
            <xm:f>Listas!$A$2:$A$28</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12B8-21E7-473D-860E-21E090F2DDF2}">
  <dimension ref="B1:D31"/>
  <sheetViews>
    <sheetView showGridLines="0" workbookViewId="0">
      <selection activeCell="S10" sqref="S10"/>
    </sheetView>
  </sheetViews>
  <sheetFormatPr defaultRowHeight="15" x14ac:dyDescent="0.25"/>
  <cols>
    <col min="1" max="1" width="4.140625" customWidth="1"/>
    <col min="2" max="2" width="6.5703125" customWidth="1"/>
    <col min="3" max="3" width="59.42578125" customWidth="1"/>
    <col min="4" max="4" width="27" customWidth="1"/>
  </cols>
  <sheetData>
    <row r="1" spans="2:4" ht="15.75" thickBot="1" x14ac:dyDescent="0.3"/>
    <row r="2" spans="2:4" ht="19.5" thickBot="1" x14ac:dyDescent="0.35">
      <c r="B2" s="117" t="s">
        <v>303</v>
      </c>
      <c r="C2" s="118"/>
      <c r="D2" s="119"/>
    </row>
    <row r="3" spans="2:4" ht="7.5" customHeight="1" thickBot="1" x14ac:dyDescent="0.3"/>
    <row r="4" spans="2:4" ht="19.5" customHeight="1" x14ac:dyDescent="0.25">
      <c r="B4" s="88" t="s">
        <v>297</v>
      </c>
      <c r="C4" s="94" t="s">
        <v>298</v>
      </c>
      <c r="D4" s="93">
        <f>TABELA_APLICACAO!E2</f>
        <v>2026</v>
      </c>
    </row>
    <row r="5" spans="2:4" ht="16.5" customHeight="1" x14ac:dyDescent="0.25">
      <c r="B5" s="78">
        <v>1</v>
      </c>
      <c r="C5" s="92" t="s">
        <v>1</v>
      </c>
      <c r="D5" s="84">
        <f>TABELA_APLICACAO!E7</f>
        <v>0</v>
      </c>
    </row>
    <row r="6" spans="2:4" ht="16.5" customHeight="1" x14ac:dyDescent="0.25">
      <c r="B6" s="78">
        <v>2</v>
      </c>
      <c r="C6" s="92" t="s">
        <v>299</v>
      </c>
      <c r="D6" s="85">
        <f>TABELA_APLICACAO!E13</f>
        <v>0</v>
      </c>
    </row>
    <row r="7" spans="2:4" ht="16.5" customHeight="1" x14ac:dyDescent="0.25">
      <c r="B7" s="78">
        <v>3</v>
      </c>
      <c r="C7" s="92" t="s">
        <v>6</v>
      </c>
      <c r="D7" s="85">
        <f>TABELA_APLICACAO!E19</f>
        <v>0</v>
      </c>
    </row>
    <row r="8" spans="2:4" ht="16.5" customHeight="1" x14ac:dyDescent="0.25">
      <c r="B8" s="78">
        <v>4</v>
      </c>
      <c r="C8" s="92" t="s">
        <v>10</v>
      </c>
      <c r="D8" s="85">
        <f>TABELA_APLICACAO!E25</f>
        <v>0</v>
      </c>
    </row>
    <row r="9" spans="2:4" ht="16.5" customHeight="1" x14ac:dyDescent="0.25">
      <c r="B9" s="78">
        <v>5</v>
      </c>
      <c r="C9" s="92" t="s">
        <v>14</v>
      </c>
      <c r="D9" s="85">
        <f>TABELA_APLICACAO!E31</f>
        <v>0</v>
      </c>
    </row>
    <row r="10" spans="2:4" ht="16.5" customHeight="1" x14ac:dyDescent="0.25">
      <c r="B10" s="78">
        <v>6</v>
      </c>
      <c r="C10" s="92" t="s">
        <v>18</v>
      </c>
      <c r="D10" s="85">
        <f>TABELA_APLICACAO!E37</f>
        <v>0</v>
      </c>
    </row>
    <row r="11" spans="2:4" ht="16.5" customHeight="1" x14ac:dyDescent="0.25">
      <c r="B11" s="78">
        <v>7</v>
      </c>
      <c r="C11" s="92" t="s">
        <v>21</v>
      </c>
      <c r="D11" s="85">
        <f>TABELA_APLICACAO!E43</f>
        <v>0</v>
      </c>
    </row>
    <row r="12" spans="2:4" ht="16.5" customHeight="1" x14ac:dyDescent="0.25">
      <c r="B12" s="78">
        <v>8</v>
      </c>
      <c r="C12" s="92" t="s">
        <v>2</v>
      </c>
      <c r="D12" s="85">
        <f>TABELA_APLICACAO!E49</f>
        <v>0</v>
      </c>
    </row>
    <row r="13" spans="2:4" ht="16.5" customHeight="1" x14ac:dyDescent="0.25">
      <c r="B13" s="78">
        <v>9</v>
      </c>
      <c r="C13" s="92" t="s">
        <v>4</v>
      </c>
      <c r="D13" s="85">
        <f>TABELA_APLICACAO!E55</f>
        <v>0</v>
      </c>
    </row>
    <row r="14" spans="2:4" ht="16.5" customHeight="1" x14ac:dyDescent="0.25">
      <c r="B14" s="78">
        <v>10</v>
      </c>
      <c r="C14" s="92" t="s">
        <v>8</v>
      </c>
      <c r="D14" s="85">
        <f>TABELA_APLICACAO!E61</f>
        <v>0</v>
      </c>
    </row>
    <row r="15" spans="2:4" ht="16.5" customHeight="1" x14ac:dyDescent="0.25">
      <c r="B15" s="78">
        <v>11</v>
      </c>
      <c r="C15" s="92" t="s">
        <v>12</v>
      </c>
      <c r="D15" s="85">
        <f>TABELA_APLICACAO!E67</f>
        <v>0</v>
      </c>
    </row>
    <row r="16" spans="2:4" ht="16.5" customHeight="1" x14ac:dyDescent="0.25">
      <c r="B16" s="78">
        <v>12</v>
      </c>
      <c r="C16" s="92" t="s">
        <v>16</v>
      </c>
      <c r="D16" s="85">
        <f>TABELA_APLICACAO!E73</f>
        <v>0</v>
      </c>
    </row>
    <row r="17" spans="2:4" ht="16.5" customHeight="1" x14ac:dyDescent="0.25">
      <c r="B17" s="78">
        <v>13</v>
      </c>
      <c r="C17" s="92" t="s">
        <v>19</v>
      </c>
      <c r="D17" s="85">
        <f>TABELA_APLICACAO!E79</f>
        <v>0</v>
      </c>
    </row>
    <row r="18" spans="2:4" ht="16.5" customHeight="1" x14ac:dyDescent="0.25">
      <c r="B18" s="78">
        <v>14</v>
      </c>
      <c r="C18" s="92" t="s">
        <v>284</v>
      </c>
      <c r="D18" s="85">
        <f>TABELA_APLICACAO!E85</f>
        <v>0</v>
      </c>
    </row>
    <row r="19" spans="2:4" ht="16.5" customHeight="1" x14ac:dyDescent="0.25">
      <c r="B19" s="78">
        <v>15</v>
      </c>
      <c r="C19" s="92" t="s">
        <v>285</v>
      </c>
      <c r="D19" s="85">
        <f>TABELA_APLICACAO!E91</f>
        <v>0</v>
      </c>
    </row>
    <row r="20" spans="2:4" ht="16.5" customHeight="1" x14ac:dyDescent="0.25">
      <c r="B20" s="78">
        <v>16</v>
      </c>
      <c r="C20" s="92" t="s">
        <v>23</v>
      </c>
      <c r="D20" s="85">
        <f>TABELA_APLICACAO!E97</f>
        <v>0</v>
      </c>
    </row>
    <row r="21" spans="2:4" ht="18" customHeight="1" thickBot="1" x14ac:dyDescent="0.3">
      <c r="B21" s="122" t="s">
        <v>300</v>
      </c>
      <c r="C21" s="123"/>
      <c r="D21" s="89">
        <f>SUM(D5:D20)</f>
        <v>0</v>
      </c>
    </row>
    <row r="22" spans="2:4" ht="7.5" customHeight="1" thickBot="1" x14ac:dyDescent="0.3">
      <c r="B22" s="79"/>
      <c r="C22" s="79"/>
      <c r="D22" s="79"/>
    </row>
    <row r="23" spans="2:4" ht="16.5" customHeight="1" x14ac:dyDescent="0.25">
      <c r="B23" s="82">
        <v>1</v>
      </c>
      <c r="C23" s="81" t="s">
        <v>103</v>
      </c>
      <c r="D23" s="86">
        <f>TABELA_APLICACAO!D106</f>
        <v>0</v>
      </c>
    </row>
    <row r="24" spans="2:4" ht="16.5" customHeight="1" x14ac:dyDescent="0.25">
      <c r="B24" s="83">
        <v>2</v>
      </c>
      <c r="C24" s="80" t="s">
        <v>104</v>
      </c>
      <c r="D24" s="87">
        <f>TABELA_APLICACAO!D107</f>
        <v>0</v>
      </c>
    </row>
    <row r="25" spans="2:4" ht="16.5" customHeight="1" x14ac:dyDescent="0.25">
      <c r="B25" s="83">
        <v>3</v>
      </c>
      <c r="C25" s="80" t="s">
        <v>105</v>
      </c>
      <c r="D25" s="87">
        <f>TABELA_APLICACAO!D108</f>
        <v>0</v>
      </c>
    </row>
    <row r="26" spans="2:4" ht="16.5" customHeight="1" x14ac:dyDescent="0.25">
      <c r="B26" s="83">
        <v>4</v>
      </c>
      <c r="C26" s="80" t="s">
        <v>106</v>
      </c>
      <c r="D26" s="87">
        <f>TABELA_APLICACAO!D109</f>
        <v>0</v>
      </c>
    </row>
    <row r="27" spans="2:4" ht="18" customHeight="1" thickBot="1" x14ac:dyDescent="0.3">
      <c r="B27" s="122" t="s">
        <v>107</v>
      </c>
      <c r="C27" s="123"/>
      <c r="D27" s="89">
        <f>SUM(D23:D26)</f>
        <v>0</v>
      </c>
    </row>
    <row r="28" spans="2:4" ht="7.5" customHeight="1" thickBot="1" x14ac:dyDescent="0.3">
      <c r="B28" s="79"/>
      <c r="C28" s="79"/>
      <c r="D28" s="79"/>
    </row>
    <row r="29" spans="2:4" ht="15.75" thickBot="1" x14ac:dyDescent="0.3">
      <c r="B29" s="120" t="s">
        <v>301</v>
      </c>
      <c r="C29" s="121"/>
      <c r="D29" s="90">
        <f>D27-D21</f>
        <v>0</v>
      </c>
    </row>
    <row r="30" spans="2:4" ht="6" customHeight="1" thickBot="1" x14ac:dyDescent="0.3">
      <c r="B30" s="79"/>
      <c r="C30" s="79"/>
      <c r="D30" s="79"/>
    </row>
    <row r="31" spans="2:4" ht="15.75" thickBot="1" x14ac:dyDescent="0.3">
      <c r="B31" s="120" t="s">
        <v>302</v>
      </c>
      <c r="C31" s="121"/>
      <c r="D31" s="91" t="str">
        <f>TABELA_APLICACAO!D114</f>
        <v/>
      </c>
    </row>
  </sheetData>
  <sheetProtection algorithmName="SHA-512" hashValue="ysIQaRx8XSlV1/sLrv8eK3wwHQsG09q6WtOwuUec/YhAuE4yIKa0xkLWjN6LAP6ttlpKF288eNBC5hrM3TNgVw==" saltValue="wUCu35oA9L7C3loe+1UndA==" spinCount="100000" sheet="1" objects="1" scenarios="1"/>
  <mergeCells count="5">
    <mergeCell ref="B2:D2"/>
    <mergeCell ref="B31:C31"/>
    <mergeCell ref="B21:C21"/>
    <mergeCell ref="B27:C27"/>
    <mergeCell ref="B29:C29"/>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87727-161B-47E1-8E15-F309DAFEC96D}">
  <dimension ref="A1:N40"/>
  <sheetViews>
    <sheetView workbookViewId="0">
      <selection activeCell="C26" sqref="C26"/>
    </sheetView>
  </sheetViews>
  <sheetFormatPr defaultRowHeight="15" x14ac:dyDescent="0.25"/>
  <cols>
    <col min="1" max="1" width="9.140625" style="24"/>
    <col min="2" max="2" width="6" customWidth="1"/>
    <col min="3" max="3" width="81.42578125" customWidth="1"/>
    <col min="4" max="4" width="5.140625" customWidth="1"/>
    <col min="5" max="5" width="18.140625" style="24" customWidth="1"/>
    <col min="7" max="7" width="20" customWidth="1"/>
    <col min="8" max="8" width="4.5703125" customWidth="1"/>
    <col min="9" max="9" width="9.140625" style="24"/>
    <col min="10" max="10" width="4.42578125" customWidth="1"/>
    <col min="11" max="11" width="9.140625" style="26"/>
    <col min="12" max="12" width="60.42578125" customWidth="1"/>
  </cols>
  <sheetData>
    <row r="1" spans="1:14" x14ac:dyDescent="0.25">
      <c r="A1" s="22" t="s">
        <v>112</v>
      </c>
      <c r="B1" s="23"/>
      <c r="C1" s="23" t="s">
        <v>113</v>
      </c>
      <c r="D1" s="23"/>
      <c r="E1" s="22" t="s">
        <v>114</v>
      </c>
      <c r="G1" s="23" t="s">
        <v>115</v>
      </c>
      <c r="H1" s="23"/>
      <c r="I1" s="22" t="s">
        <v>116</v>
      </c>
      <c r="J1" s="23"/>
      <c r="K1" s="29"/>
      <c r="L1" s="23" t="s">
        <v>115</v>
      </c>
      <c r="N1" s="22" t="s">
        <v>117</v>
      </c>
    </row>
    <row r="2" spans="1:14" x14ac:dyDescent="0.25">
      <c r="A2" s="24" t="s">
        <v>118</v>
      </c>
      <c r="C2" t="s">
        <v>119</v>
      </c>
      <c r="E2" s="24" t="s">
        <v>120</v>
      </c>
      <c r="G2" t="s">
        <v>121</v>
      </c>
      <c r="I2" s="24">
        <v>2023</v>
      </c>
      <c r="K2" s="26" t="s">
        <v>122</v>
      </c>
      <c r="L2" t="s">
        <v>123</v>
      </c>
      <c r="N2" s="26" t="s">
        <v>122</v>
      </c>
    </row>
    <row r="3" spans="1:14" x14ac:dyDescent="0.25">
      <c r="A3" s="24" t="s">
        <v>124</v>
      </c>
      <c r="C3" t="s">
        <v>125</v>
      </c>
      <c r="E3" s="24" t="s">
        <v>126</v>
      </c>
      <c r="G3" t="s">
        <v>127</v>
      </c>
      <c r="I3" s="24">
        <v>2024</v>
      </c>
      <c r="K3" s="26" t="s">
        <v>128</v>
      </c>
      <c r="L3" t="s">
        <v>129</v>
      </c>
      <c r="N3" s="26" t="s">
        <v>128</v>
      </c>
    </row>
    <row r="4" spans="1:14" x14ac:dyDescent="0.25">
      <c r="A4" s="24" t="s">
        <v>130</v>
      </c>
      <c r="C4" t="s">
        <v>131</v>
      </c>
      <c r="E4" s="24" t="s">
        <v>132</v>
      </c>
      <c r="G4" t="s">
        <v>133</v>
      </c>
      <c r="I4" s="24">
        <v>2025</v>
      </c>
      <c r="K4" s="26" t="s">
        <v>134</v>
      </c>
      <c r="L4" t="s">
        <v>135</v>
      </c>
      <c r="N4" s="26" t="s">
        <v>134</v>
      </c>
    </row>
    <row r="5" spans="1:14" x14ac:dyDescent="0.25">
      <c r="A5" s="24" t="s">
        <v>136</v>
      </c>
      <c r="C5" t="s">
        <v>137</v>
      </c>
      <c r="G5" t="s">
        <v>138</v>
      </c>
      <c r="I5" s="24">
        <v>2026</v>
      </c>
      <c r="K5" s="26" t="s">
        <v>139</v>
      </c>
      <c r="L5" t="s">
        <v>140</v>
      </c>
      <c r="N5" s="26" t="s">
        <v>139</v>
      </c>
    </row>
    <row r="6" spans="1:14" x14ac:dyDescent="0.25">
      <c r="A6" s="24" t="s">
        <v>141</v>
      </c>
      <c r="C6" t="s">
        <v>142</v>
      </c>
      <c r="G6" t="s">
        <v>143</v>
      </c>
      <c r="I6" s="24">
        <v>2027</v>
      </c>
      <c r="K6" s="26" t="s">
        <v>144</v>
      </c>
      <c r="L6" t="s">
        <v>145</v>
      </c>
      <c r="N6" s="26" t="s">
        <v>144</v>
      </c>
    </row>
    <row r="7" spans="1:14" x14ac:dyDescent="0.25">
      <c r="A7" s="24" t="s">
        <v>146</v>
      </c>
      <c r="C7" t="s">
        <v>147</v>
      </c>
      <c r="G7" t="s">
        <v>148</v>
      </c>
      <c r="I7" s="24">
        <v>2028</v>
      </c>
      <c r="K7" s="26" t="s">
        <v>149</v>
      </c>
      <c r="L7" t="s">
        <v>150</v>
      </c>
      <c r="N7" s="26" t="s">
        <v>149</v>
      </c>
    </row>
    <row r="8" spans="1:14" x14ac:dyDescent="0.25">
      <c r="A8" s="24" t="s">
        <v>151</v>
      </c>
      <c r="C8" t="s">
        <v>152</v>
      </c>
      <c r="G8" t="s">
        <v>153</v>
      </c>
      <c r="I8" s="24">
        <v>2029</v>
      </c>
      <c r="K8" s="26" t="s">
        <v>154</v>
      </c>
      <c r="L8" t="s">
        <v>155</v>
      </c>
      <c r="N8" s="26" t="s">
        <v>154</v>
      </c>
    </row>
    <row r="9" spans="1:14" x14ac:dyDescent="0.25">
      <c r="A9" s="24" t="s">
        <v>156</v>
      </c>
      <c r="C9" t="s">
        <v>157</v>
      </c>
      <c r="G9" t="s">
        <v>158</v>
      </c>
      <c r="I9" s="24">
        <v>2030</v>
      </c>
      <c r="K9" s="26" t="s">
        <v>31</v>
      </c>
      <c r="L9" t="s">
        <v>159</v>
      </c>
      <c r="N9" s="26" t="s">
        <v>160</v>
      </c>
    </row>
    <row r="10" spans="1:14" x14ac:dyDescent="0.25">
      <c r="A10" s="24" t="s">
        <v>161</v>
      </c>
      <c r="C10" t="s">
        <v>162</v>
      </c>
      <c r="G10" t="s">
        <v>163</v>
      </c>
      <c r="K10" s="26" t="s">
        <v>32</v>
      </c>
      <c r="L10" t="s">
        <v>164</v>
      </c>
      <c r="N10" s="26" t="s">
        <v>165</v>
      </c>
    </row>
    <row r="11" spans="1:14" x14ac:dyDescent="0.25">
      <c r="A11" s="24" t="s">
        <v>166</v>
      </c>
      <c r="C11" t="s">
        <v>167</v>
      </c>
      <c r="G11" t="s">
        <v>168</v>
      </c>
      <c r="K11" s="26" t="s">
        <v>33</v>
      </c>
      <c r="L11" t="s">
        <v>169</v>
      </c>
      <c r="N11" s="26" t="s">
        <v>170</v>
      </c>
    </row>
    <row r="12" spans="1:14" x14ac:dyDescent="0.25">
      <c r="A12" s="24" t="s">
        <v>171</v>
      </c>
      <c r="C12" t="s">
        <v>172</v>
      </c>
      <c r="G12" t="s">
        <v>173</v>
      </c>
      <c r="K12" s="26" t="s">
        <v>34</v>
      </c>
      <c r="L12" t="s">
        <v>174</v>
      </c>
      <c r="N12" s="26" t="s">
        <v>175</v>
      </c>
    </row>
    <row r="13" spans="1:14" x14ac:dyDescent="0.25">
      <c r="A13" s="24" t="s">
        <v>176</v>
      </c>
      <c r="C13" t="s">
        <v>177</v>
      </c>
      <c r="G13" t="s">
        <v>178</v>
      </c>
      <c r="K13" s="26" t="s">
        <v>35</v>
      </c>
      <c r="L13" t="s">
        <v>179</v>
      </c>
      <c r="N13" s="26" t="s">
        <v>180</v>
      </c>
    </row>
    <row r="14" spans="1:14" x14ac:dyDescent="0.25">
      <c r="A14" s="24" t="s">
        <v>181</v>
      </c>
      <c r="C14" t="s">
        <v>182</v>
      </c>
      <c r="G14" t="s">
        <v>183</v>
      </c>
      <c r="K14" s="26" t="s">
        <v>184</v>
      </c>
      <c r="L14" t="s">
        <v>185</v>
      </c>
      <c r="N14" s="26" t="s">
        <v>186</v>
      </c>
    </row>
    <row r="15" spans="1:14" x14ac:dyDescent="0.25">
      <c r="A15" s="24" t="s">
        <v>187</v>
      </c>
      <c r="C15" t="s">
        <v>188</v>
      </c>
      <c r="G15" t="s">
        <v>189</v>
      </c>
      <c r="K15" s="26" t="s">
        <v>190</v>
      </c>
      <c r="L15" t="s">
        <v>191</v>
      </c>
      <c r="N15" s="26" t="s">
        <v>192</v>
      </c>
    </row>
    <row r="16" spans="1:14" x14ac:dyDescent="0.25">
      <c r="A16" s="24" t="s">
        <v>193</v>
      </c>
      <c r="C16" t="s">
        <v>194</v>
      </c>
      <c r="G16" t="s">
        <v>195</v>
      </c>
      <c r="K16" s="26" t="s">
        <v>196</v>
      </c>
      <c r="L16" t="s">
        <v>197</v>
      </c>
    </row>
    <row r="17" spans="1:12" x14ac:dyDescent="0.25">
      <c r="A17" s="24" t="s">
        <v>198</v>
      </c>
      <c r="C17" t="s">
        <v>199</v>
      </c>
      <c r="G17" t="s">
        <v>200</v>
      </c>
      <c r="K17" s="26" t="s">
        <v>201</v>
      </c>
      <c r="L17" t="s">
        <v>202</v>
      </c>
    </row>
    <row r="18" spans="1:12" x14ac:dyDescent="0.25">
      <c r="A18" s="24" t="s">
        <v>203</v>
      </c>
      <c r="C18" t="s">
        <v>204</v>
      </c>
      <c r="G18" t="s">
        <v>205</v>
      </c>
      <c r="K18" s="26" t="s">
        <v>36</v>
      </c>
      <c r="L18" t="s">
        <v>206</v>
      </c>
    </row>
    <row r="19" spans="1:12" x14ac:dyDescent="0.25">
      <c r="A19" s="24" t="s">
        <v>207</v>
      </c>
      <c r="C19" t="s">
        <v>208</v>
      </c>
      <c r="G19" t="s">
        <v>209</v>
      </c>
      <c r="K19" s="26" t="s">
        <v>37</v>
      </c>
      <c r="L19" t="s">
        <v>210</v>
      </c>
    </row>
    <row r="20" spans="1:12" x14ac:dyDescent="0.25">
      <c r="A20" s="24" t="s">
        <v>211</v>
      </c>
      <c r="C20" t="s">
        <v>212</v>
      </c>
      <c r="G20" t="s">
        <v>213</v>
      </c>
      <c r="K20" s="26" t="s">
        <v>38</v>
      </c>
      <c r="L20" t="s">
        <v>214</v>
      </c>
    </row>
    <row r="21" spans="1:12" x14ac:dyDescent="0.25">
      <c r="A21" s="24" t="s">
        <v>215</v>
      </c>
      <c r="C21" t="s">
        <v>216</v>
      </c>
      <c r="G21" t="s">
        <v>217</v>
      </c>
      <c r="K21" s="26" t="s">
        <v>39</v>
      </c>
      <c r="L21" t="s">
        <v>218</v>
      </c>
    </row>
    <row r="22" spans="1:12" x14ac:dyDescent="0.25">
      <c r="A22" s="24" t="s">
        <v>219</v>
      </c>
      <c r="C22" t="s">
        <v>220</v>
      </c>
      <c r="G22" t="s">
        <v>221</v>
      </c>
      <c r="K22" s="26" t="s">
        <v>40</v>
      </c>
      <c r="L22" t="s">
        <v>222</v>
      </c>
    </row>
    <row r="23" spans="1:12" x14ac:dyDescent="0.25">
      <c r="A23" s="24" t="s">
        <v>223</v>
      </c>
      <c r="C23" t="s">
        <v>224</v>
      </c>
      <c r="G23" t="s">
        <v>225</v>
      </c>
      <c r="K23" s="26" t="s">
        <v>226</v>
      </c>
      <c r="L23" t="s">
        <v>227</v>
      </c>
    </row>
    <row r="24" spans="1:12" x14ac:dyDescent="0.25">
      <c r="A24" s="24" t="s">
        <v>228</v>
      </c>
      <c r="C24" t="s">
        <v>229</v>
      </c>
      <c r="G24" t="s">
        <v>230</v>
      </c>
      <c r="K24" s="26" t="s">
        <v>231</v>
      </c>
      <c r="L24" t="s">
        <v>232</v>
      </c>
    </row>
    <row r="25" spans="1:12" x14ac:dyDescent="0.25">
      <c r="A25" s="24" t="s">
        <v>233</v>
      </c>
      <c r="C25" t="s">
        <v>234</v>
      </c>
      <c r="G25" t="s">
        <v>235</v>
      </c>
      <c r="K25" s="26" t="s">
        <v>41</v>
      </c>
      <c r="L25" t="s">
        <v>236</v>
      </c>
    </row>
    <row r="26" spans="1:12" x14ac:dyDescent="0.25">
      <c r="A26" s="24" t="s">
        <v>237</v>
      </c>
      <c r="C26" t="s">
        <v>238</v>
      </c>
      <c r="G26" t="s">
        <v>239</v>
      </c>
      <c r="K26" s="26" t="s">
        <v>42</v>
      </c>
      <c r="L26" t="s">
        <v>240</v>
      </c>
    </row>
    <row r="27" spans="1:12" x14ac:dyDescent="0.25">
      <c r="A27" s="24" t="s">
        <v>241</v>
      </c>
      <c r="C27" t="s">
        <v>242</v>
      </c>
      <c r="G27" t="s">
        <v>243</v>
      </c>
      <c r="K27" s="26" t="s">
        <v>43</v>
      </c>
      <c r="L27" t="s">
        <v>244</v>
      </c>
    </row>
    <row r="28" spans="1:12" x14ac:dyDescent="0.25">
      <c r="A28" s="24" t="s">
        <v>245</v>
      </c>
      <c r="C28" t="s">
        <v>246</v>
      </c>
      <c r="G28" t="s">
        <v>247</v>
      </c>
      <c r="K28" s="26" t="s">
        <v>44</v>
      </c>
      <c r="L28" t="s">
        <v>248</v>
      </c>
    </row>
    <row r="29" spans="1:12" x14ac:dyDescent="0.25">
      <c r="G29" t="s">
        <v>249</v>
      </c>
      <c r="K29" s="26" t="s">
        <v>45</v>
      </c>
      <c r="L29" t="s">
        <v>250</v>
      </c>
    </row>
    <row r="30" spans="1:12" x14ac:dyDescent="0.25">
      <c r="G30" t="s">
        <v>251</v>
      </c>
      <c r="K30" s="26" t="s">
        <v>252</v>
      </c>
      <c r="L30" t="s">
        <v>253</v>
      </c>
    </row>
    <row r="31" spans="1:12" x14ac:dyDescent="0.25">
      <c r="G31" t="s">
        <v>254</v>
      </c>
      <c r="K31" s="26" t="s">
        <v>255</v>
      </c>
      <c r="L31" t="s">
        <v>256</v>
      </c>
    </row>
    <row r="32" spans="1:12" x14ac:dyDescent="0.25">
      <c r="G32" t="s">
        <v>257</v>
      </c>
      <c r="K32" s="26" t="s">
        <v>258</v>
      </c>
      <c r="L32" t="s">
        <v>259</v>
      </c>
    </row>
    <row r="33" spans="7:12" x14ac:dyDescent="0.25">
      <c r="G33" t="s">
        <v>260</v>
      </c>
      <c r="K33" s="26" t="s">
        <v>46</v>
      </c>
      <c r="L33" t="s">
        <v>261</v>
      </c>
    </row>
    <row r="34" spans="7:12" x14ac:dyDescent="0.25">
      <c r="G34" t="s">
        <v>262</v>
      </c>
      <c r="K34" s="26" t="s">
        <v>47</v>
      </c>
      <c r="L34" t="s">
        <v>263</v>
      </c>
    </row>
    <row r="35" spans="7:12" x14ac:dyDescent="0.25">
      <c r="G35" t="s">
        <v>264</v>
      </c>
      <c r="K35" s="26" t="s">
        <v>48</v>
      </c>
      <c r="L35" t="s">
        <v>265</v>
      </c>
    </row>
    <row r="36" spans="7:12" x14ac:dyDescent="0.25">
      <c r="G36" t="s">
        <v>266</v>
      </c>
      <c r="K36" s="26" t="s">
        <v>49</v>
      </c>
      <c r="L36" t="s">
        <v>267</v>
      </c>
    </row>
    <row r="37" spans="7:12" x14ac:dyDescent="0.25">
      <c r="G37" t="s">
        <v>268</v>
      </c>
      <c r="K37" s="26" t="s">
        <v>50</v>
      </c>
      <c r="L37" t="s">
        <v>269</v>
      </c>
    </row>
    <row r="38" spans="7:12" x14ac:dyDescent="0.25">
      <c r="G38" t="s">
        <v>270</v>
      </c>
      <c r="K38" s="26" t="s">
        <v>271</v>
      </c>
      <c r="L38" t="s">
        <v>272</v>
      </c>
    </row>
    <row r="39" spans="7:12" x14ac:dyDescent="0.25">
      <c r="G39" t="s">
        <v>273</v>
      </c>
      <c r="K39" s="26" t="s">
        <v>274</v>
      </c>
      <c r="L39" t="s">
        <v>275</v>
      </c>
    </row>
    <row r="40" spans="7:12" x14ac:dyDescent="0.25">
      <c r="G40" t="s">
        <v>276</v>
      </c>
      <c r="K40" s="26" t="s">
        <v>277</v>
      </c>
      <c r="L40" t="s">
        <v>278</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Orientações</vt:lpstr>
      <vt:lpstr>TABELA_APLICACAO</vt:lpstr>
      <vt:lpstr>RESUMO</vt:lpstr>
      <vt:lpstr>Listas</vt:lpstr>
    </vt:vector>
  </TitlesOfParts>
  <Manager/>
  <Company>Agencia Nacional de Aguas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Brandina de Amorim</dc:creator>
  <cp:keywords/>
  <dc:description/>
  <cp:lastModifiedBy>Brandina de Amorim</cp:lastModifiedBy>
  <cp:revision/>
  <dcterms:created xsi:type="dcterms:W3CDTF">2023-11-08T17:25:08Z</dcterms:created>
  <dcterms:modified xsi:type="dcterms:W3CDTF">2026-01-09T11:24:50Z</dcterms:modified>
  <cp:category/>
  <cp:contentStatus/>
</cp:coreProperties>
</file>