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anaaguas-my.sharepoint.com/personal/brandina_amorim_ana_gov_br/Documents/PROGESTAO/COAPP_Situacao-Excepcional_Ataque_Sistemas_ANA/Plano_Aplicacao_Progestao/"/>
    </mc:Choice>
  </mc:AlternateContent>
  <xr:revisionPtr revIDLastSave="877" documentId="8_{33E94DAB-6816-45F0-9D03-2DA085CA20FF}" xr6:coauthVersionLast="47" xr6:coauthVersionMax="47" xr10:uidLastSave="{3EE68219-DD7C-4A5E-9F2E-873CF98EC43E}"/>
  <bookViews>
    <workbookView xWindow="28680" yWindow="-90" windowWidth="29040" windowHeight="15720" xr2:uid="{2CC0D766-3DB2-4201-9029-CBFE0F54AA3F}"/>
  </bookViews>
  <sheets>
    <sheet name="ORIENTAÇÕES" sheetId="5" r:id="rId1"/>
    <sheet name="TABELA_PADRÃO" sheetId="1" r:id="rId2"/>
    <sheet name="TABELA_RESUMO" sheetId="3" r:id="rId3"/>
    <sheet name="Lista_Suspensa"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3" l="1"/>
  <c r="J16" i="1"/>
  <c r="J14" i="1"/>
  <c r="E12" i="1"/>
  <c r="D4" i="1"/>
  <c r="B20" i="3" l="1"/>
  <c r="B19" i="3"/>
  <c r="B18" i="3"/>
  <c r="B17" i="3"/>
  <c r="B16" i="3"/>
  <c r="B15" i="3"/>
  <c r="B14" i="3"/>
  <c r="B13" i="3"/>
  <c r="B12" i="3"/>
  <c r="B11" i="3"/>
  <c r="B10" i="3"/>
  <c r="B9" i="3"/>
  <c r="B8" i="3"/>
  <c r="B7" i="3"/>
  <c r="J13" i="1"/>
  <c r="E23" i="3"/>
  <c r="E25" i="3"/>
  <c r="F25" i="3"/>
  <c r="G25" i="3"/>
  <c r="H25" i="3"/>
  <c r="D25" i="3"/>
  <c r="D24" i="3"/>
  <c r="D23" i="3"/>
  <c r="D6" i="3"/>
  <c r="E6" i="3" l="1"/>
  <c r="D26" i="3"/>
  <c r="E7" i="1" l="1"/>
  <c r="D7" i="3"/>
  <c r="F12" i="1"/>
  <c r="E18" i="1"/>
  <c r="F18" i="1"/>
  <c r="E8" i="3" s="1"/>
  <c r="D8" i="3" l="1"/>
  <c r="E7" i="3"/>
  <c r="I90" i="1"/>
  <c r="H20" i="3" s="1"/>
  <c r="H90" i="1"/>
  <c r="G20" i="3" s="1"/>
  <c r="G90" i="1"/>
  <c r="F20" i="3" s="1"/>
  <c r="F90" i="1"/>
  <c r="E20" i="3" s="1"/>
  <c r="E90" i="1"/>
  <c r="I84" i="1"/>
  <c r="H19" i="3" s="1"/>
  <c r="H84" i="1"/>
  <c r="G19" i="3" s="1"/>
  <c r="G84" i="1"/>
  <c r="F19" i="3" s="1"/>
  <c r="F84" i="1"/>
  <c r="E19" i="3" s="1"/>
  <c r="E84" i="1"/>
  <c r="I78" i="1"/>
  <c r="H18" i="3" s="1"/>
  <c r="H78" i="1"/>
  <c r="G18" i="3" s="1"/>
  <c r="G78" i="1"/>
  <c r="F18" i="3" s="1"/>
  <c r="F78" i="1"/>
  <c r="E18" i="3" s="1"/>
  <c r="E78" i="1"/>
  <c r="I72" i="1"/>
  <c r="H17" i="3" s="1"/>
  <c r="H72" i="1"/>
  <c r="G17" i="3" s="1"/>
  <c r="G72" i="1"/>
  <c r="F17" i="3" s="1"/>
  <c r="F72" i="1"/>
  <c r="E17" i="3" s="1"/>
  <c r="E72" i="1"/>
  <c r="I66" i="1"/>
  <c r="H16" i="3" s="1"/>
  <c r="H66" i="1"/>
  <c r="G16" i="3" s="1"/>
  <c r="G66" i="1"/>
  <c r="F16" i="3" s="1"/>
  <c r="F66" i="1"/>
  <c r="E16" i="3" s="1"/>
  <c r="E66" i="1"/>
  <c r="I60" i="1"/>
  <c r="H15" i="3" s="1"/>
  <c r="H60" i="1"/>
  <c r="G15" i="3" s="1"/>
  <c r="G60" i="1"/>
  <c r="F15" i="3" s="1"/>
  <c r="F60" i="1"/>
  <c r="E15" i="3" s="1"/>
  <c r="E60" i="1"/>
  <c r="I54" i="1"/>
  <c r="H14" i="3" s="1"/>
  <c r="H54" i="1"/>
  <c r="G14" i="3" s="1"/>
  <c r="G54" i="1"/>
  <c r="F14" i="3" s="1"/>
  <c r="F54" i="1"/>
  <c r="E14" i="3" s="1"/>
  <c r="E54" i="1"/>
  <c r="I48" i="1"/>
  <c r="H13" i="3" s="1"/>
  <c r="H48" i="1"/>
  <c r="G13" i="3" s="1"/>
  <c r="G48" i="1"/>
  <c r="F13" i="3" s="1"/>
  <c r="F48" i="1"/>
  <c r="E13" i="3" s="1"/>
  <c r="E48" i="1"/>
  <c r="I42" i="1"/>
  <c r="H12" i="3" s="1"/>
  <c r="H42" i="1"/>
  <c r="G12" i="3" s="1"/>
  <c r="G42" i="1"/>
  <c r="F12" i="3" s="1"/>
  <c r="F42" i="1"/>
  <c r="E12" i="3" s="1"/>
  <c r="E42" i="1"/>
  <c r="I36" i="1"/>
  <c r="H11" i="3" s="1"/>
  <c r="H36" i="1"/>
  <c r="G11" i="3" s="1"/>
  <c r="G36" i="1"/>
  <c r="F11" i="3" s="1"/>
  <c r="F36" i="1"/>
  <c r="E11" i="3" s="1"/>
  <c r="E36" i="1"/>
  <c r="I30" i="1"/>
  <c r="H10" i="3" s="1"/>
  <c r="H30" i="1"/>
  <c r="G10" i="3" s="1"/>
  <c r="G30" i="1"/>
  <c r="F10" i="3" s="1"/>
  <c r="F30" i="1"/>
  <c r="E10" i="3" s="1"/>
  <c r="E30" i="1"/>
  <c r="I24" i="1"/>
  <c r="H9" i="3" s="1"/>
  <c r="H24" i="1"/>
  <c r="G9" i="3" s="1"/>
  <c r="G24" i="1"/>
  <c r="F9" i="3" s="1"/>
  <c r="F24" i="1"/>
  <c r="E9" i="3" s="1"/>
  <c r="E24" i="1"/>
  <c r="I18" i="1"/>
  <c r="H8" i="3" s="1"/>
  <c r="H18" i="1"/>
  <c r="G8" i="3" s="1"/>
  <c r="G18" i="1"/>
  <c r="F8" i="3" s="1"/>
  <c r="I12" i="1"/>
  <c r="H7" i="3" s="1"/>
  <c r="H12" i="1"/>
  <c r="G7" i="3" s="1"/>
  <c r="G12" i="1"/>
  <c r="F7" i="3" s="1"/>
  <c r="D15" i="3" l="1"/>
  <c r="J60" i="1"/>
  <c r="D17" i="3"/>
  <c r="J72" i="1"/>
  <c r="D14" i="3"/>
  <c r="J54" i="1"/>
  <c r="D12" i="3"/>
  <c r="J42" i="1"/>
  <c r="D20" i="3"/>
  <c r="J90" i="1"/>
  <c r="D13" i="3"/>
  <c r="J48" i="1"/>
  <c r="J12" i="1"/>
  <c r="J18" i="1"/>
  <c r="D9" i="3"/>
  <c r="J24" i="1"/>
  <c r="D11" i="3"/>
  <c r="J36" i="1"/>
  <c r="D19" i="3"/>
  <c r="J84" i="1"/>
  <c r="D16" i="3"/>
  <c r="J66" i="1"/>
  <c r="D10" i="3"/>
  <c r="J30" i="1"/>
  <c r="D18" i="3"/>
  <c r="J78" i="1"/>
  <c r="F21" i="3"/>
  <c r="E21" i="3"/>
  <c r="G21" i="3"/>
  <c r="H21" i="3"/>
  <c r="F23" i="3"/>
  <c r="F6" i="3"/>
  <c r="F11" i="1"/>
  <c r="E11" i="1"/>
  <c r="F8" i="1" s="1"/>
  <c r="G11" i="1"/>
  <c r="H11" i="1"/>
  <c r="I11" i="1"/>
  <c r="D21" i="3" l="1"/>
  <c r="G6" i="3"/>
  <c r="G23" i="3"/>
  <c r="J11" i="1"/>
  <c r="D29" i="3" l="1"/>
  <c r="D28" i="3"/>
  <c r="F7" i="1"/>
  <c r="G8" i="1" s="1"/>
  <c r="E24" i="3"/>
  <c r="E26" i="3" s="1"/>
  <c r="E29" i="3" s="1"/>
  <c r="H23" i="3"/>
  <c r="H6" i="3"/>
  <c r="E28" i="3" l="1"/>
  <c r="G7" i="1"/>
  <c r="H8" i="1" s="1"/>
  <c r="F24" i="3"/>
  <c r="F26" i="3" s="1"/>
  <c r="F29" i="3" s="1"/>
  <c r="H7" i="1" l="1"/>
  <c r="I8" i="1" s="1"/>
  <c r="G24" i="3"/>
  <c r="G26" i="3" s="1"/>
  <c r="G29" i="3" s="1"/>
  <c r="F28" i="3"/>
  <c r="I7" i="1" l="1"/>
  <c r="H24" i="3"/>
  <c r="H26" i="3" s="1"/>
  <c r="H29" i="3" s="1"/>
  <c r="G28" i="3"/>
  <c r="H28" i="3" l="1"/>
  <c r="J91" i="1" l="1"/>
  <c r="J92" i="1"/>
  <c r="J9" i="1"/>
  <c r="J27" i="1"/>
  <c r="J55" i="1"/>
  <c r="J71" i="1"/>
  <c r="J32" i="1"/>
  <c r="J56" i="1"/>
  <c r="J76" i="1"/>
  <c r="J29" i="1"/>
  <c r="J57" i="1"/>
  <c r="J77" i="1"/>
  <c r="J19" i="1"/>
  <c r="J39" i="1"/>
  <c r="J67" i="1"/>
  <c r="J83" i="1"/>
  <c r="J20" i="1"/>
  <c r="J44" i="1"/>
  <c r="J68" i="1"/>
  <c r="J88" i="1"/>
  <c r="J15" i="1"/>
  <c r="J21" i="1"/>
  <c r="J25" i="1"/>
  <c r="J41" i="1"/>
  <c r="J45" i="1"/>
  <c r="J49" i="1"/>
  <c r="J65" i="1"/>
  <c r="J69" i="1"/>
  <c r="J73" i="1"/>
  <c r="J89" i="1"/>
  <c r="J93" i="1"/>
  <c r="J23" i="1"/>
  <c r="J47" i="1"/>
  <c r="J79" i="1"/>
  <c r="J33" i="1"/>
  <c r="J81" i="1"/>
  <c r="J35" i="1"/>
  <c r="J43" i="1"/>
  <c r="J59" i="1"/>
  <c r="J63" i="1"/>
  <c r="J87" i="1"/>
  <c r="J40" i="1"/>
  <c r="J64" i="1"/>
  <c r="J22" i="1"/>
  <c r="J26" i="1"/>
  <c r="J46" i="1"/>
  <c r="J50" i="1"/>
  <c r="J70" i="1"/>
  <c r="J74" i="1"/>
  <c r="J94" i="1"/>
  <c r="J95" i="1"/>
  <c r="J80" i="1"/>
  <c r="J85" i="1"/>
  <c r="J17" i="1"/>
  <c r="J31" i="1"/>
  <c r="J51" i="1"/>
  <c r="J75" i="1"/>
  <c r="J28" i="1"/>
  <c r="J52" i="1"/>
  <c r="J37" i="1"/>
  <c r="J53" i="1"/>
  <c r="J61" i="1"/>
  <c r="J34" i="1"/>
  <c r="J38" i="1"/>
  <c r="J58" i="1"/>
  <c r="J62" i="1"/>
  <c r="J82" i="1"/>
  <c r="J86" i="1"/>
</calcChain>
</file>

<file path=xl/sharedStrings.xml><?xml version="1.0" encoding="utf-8"?>
<sst xmlns="http://schemas.openxmlformats.org/spreadsheetml/2006/main" count="437" uniqueCount="337">
  <si>
    <t>ID</t>
  </si>
  <si>
    <t>DISCRIMINAÇÃO RECEITAS E DESPESAS</t>
  </si>
  <si>
    <t xml:space="preserve">TOTAL </t>
  </si>
  <si>
    <t>A</t>
  </si>
  <si>
    <t>A.1</t>
  </si>
  <si>
    <t>Saldo dos recursos do ano anterior</t>
  </si>
  <si>
    <t>Diárias</t>
  </si>
  <si>
    <t>A.2</t>
  </si>
  <si>
    <t>Previsão da parcela Progestão a ser transferida no ano</t>
  </si>
  <si>
    <t>Passagens</t>
  </si>
  <si>
    <t>Material de consumo</t>
  </si>
  <si>
    <t>B</t>
  </si>
  <si>
    <t xml:space="preserve">TOTAL DE DESPESAS PREVISTAS (B) </t>
  </si>
  <si>
    <t>Material permanente</t>
  </si>
  <si>
    <t>Despesas com imóveis</t>
  </si>
  <si>
    <t>1.1</t>
  </si>
  <si>
    <t>Contratação de pessoal</t>
  </si>
  <si>
    <t>1.2</t>
  </si>
  <si>
    <t>Serviços de informática</t>
  </si>
  <si>
    <t>1.3</t>
  </si>
  <si>
    <t>Serviços de comunicação</t>
  </si>
  <si>
    <t>1.4</t>
  </si>
  <si>
    <t>Realização de eventos e ações de capacitação e treinamento</t>
  </si>
  <si>
    <t>1.5</t>
  </si>
  <si>
    <t>Despesas com Conselho, comitês e outros organismos colegiados</t>
  </si>
  <si>
    <t xml:space="preserve">Passagens </t>
  </si>
  <si>
    <t>Planos de bacia e estudos em recursos hídricos</t>
  </si>
  <si>
    <t>2.1</t>
  </si>
  <si>
    <t>Despesas com a rede hidrometeorológica e sala de situação</t>
  </si>
  <si>
    <t>2.2</t>
  </si>
  <si>
    <t>Monitoramento da qualidade da água</t>
  </si>
  <si>
    <t>2.3</t>
  </si>
  <si>
    <t>Outras despesas</t>
  </si>
  <si>
    <t>2.4</t>
  </si>
  <si>
    <t>2.5</t>
  </si>
  <si>
    <t>3.1</t>
  </si>
  <si>
    <t>3.2</t>
  </si>
  <si>
    <t>3.3</t>
  </si>
  <si>
    <t>3.4</t>
  </si>
  <si>
    <t>3.5</t>
  </si>
  <si>
    <t>4.1</t>
  </si>
  <si>
    <t>4.2</t>
  </si>
  <si>
    <t>4.3</t>
  </si>
  <si>
    <t>4.4</t>
  </si>
  <si>
    <t>4.5</t>
  </si>
  <si>
    <t>5.1</t>
  </si>
  <si>
    <t>5.2</t>
  </si>
  <si>
    <t>5.3</t>
  </si>
  <si>
    <t>5.4</t>
  </si>
  <si>
    <t>5.5</t>
  </si>
  <si>
    <t>6.1</t>
  </si>
  <si>
    <t>6.2</t>
  </si>
  <si>
    <t>6.3</t>
  </si>
  <si>
    <t>6.4</t>
  </si>
  <si>
    <t>6.5</t>
  </si>
  <si>
    <t>7.1</t>
  </si>
  <si>
    <t>7.2</t>
  </si>
  <si>
    <t>7.3</t>
  </si>
  <si>
    <t>7.4</t>
  </si>
  <si>
    <t>7.5</t>
  </si>
  <si>
    <t>8.1</t>
  </si>
  <si>
    <t>8.2</t>
  </si>
  <si>
    <t>8.3</t>
  </si>
  <si>
    <t>8.4</t>
  </si>
  <si>
    <t>8.5</t>
  </si>
  <si>
    <t>9.1</t>
  </si>
  <si>
    <t>9.2</t>
  </si>
  <si>
    <t>9.3</t>
  </si>
  <si>
    <t>9.4</t>
  </si>
  <si>
    <t>9.5</t>
  </si>
  <si>
    <t>10.1</t>
  </si>
  <si>
    <t>10.2</t>
  </si>
  <si>
    <t>10.3</t>
  </si>
  <si>
    <t>10.4</t>
  </si>
  <si>
    <t>10.5</t>
  </si>
  <si>
    <t>11.1</t>
  </si>
  <si>
    <t>11.2</t>
  </si>
  <si>
    <t>11.3</t>
  </si>
  <si>
    <t>11.4</t>
  </si>
  <si>
    <t>11.5</t>
  </si>
  <si>
    <t>12.1</t>
  </si>
  <si>
    <t>12.2</t>
  </si>
  <si>
    <t>12.3</t>
  </si>
  <si>
    <t>12.4</t>
  </si>
  <si>
    <t>12.5</t>
  </si>
  <si>
    <t>13.1</t>
  </si>
  <si>
    <t>13.2</t>
  </si>
  <si>
    <t>13.3</t>
  </si>
  <si>
    <t>13.4</t>
  </si>
  <si>
    <t>13.5</t>
  </si>
  <si>
    <t>14.1</t>
  </si>
  <si>
    <t>14.2</t>
  </si>
  <si>
    <t>14.3</t>
  </si>
  <si>
    <t>14.4</t>
  </si>
  <si>
    <t>14.5</t>
  </si>
  <si>
    <t>TOTAL DE RECEITAS PREVISTAS (A)</t>
  </si>
  <si>
    <t>Instituição:</t>
  </si>
  <si>
    <t>UF:</t>
  </si>
  <si>
    <t>UF</t>
  </si>
  <si>
    <t>INSTITUIÇÃO</t>
  </si>
  <si>
    <t>PERÍODO</t>
  </si>
  <si>
    <t>AC</t>
  </si>
  <si>
    <t>AL</t>
  </si>
  <si>
    <t>AM</t>
  </si>
  <si>
    <t>BA</t>
  </si>
  <si>
    <t>ES</t>
  </si>
  <si>
    <t>DF</t>
  </si>
  <si>
    <t>MA</t>
  </si>
  <si>
    <t>MS</t>
  </si>
  <si>
    <t>MT</t>
  </si>
  <si>
    <t>PA</t>
  </si>
  <si>
    <t>PB</t>
  </si>
  <si>
    <t>PE</t>
  </si>
  <si>
    <t>PI</t>
  </si>
  <si>
    <t>PR</t>
  </si>
  <si>
    <t>RJ</t>
  </si>
  <si>
    <t>RN</t>
  </si>
  <si>
    <t>RO</t>
  </si>
  <si>
    <t>RS</t>
  </si>
  <si>
    <t>SE</t>
  </si>
  <si>
    <t>SC</t>
  </si>
  <si>
    <t>SP</t>
  </si>
  <si>
    <t>RR</t>
  </si>
  <si>
    <t>AP</t>
  </si>
  <si>
    <t>CE</t>
  </si>
  <si>
    <t>MG</t>
  </si>
  <si>
    <t>TO</t>
  </si>
  <si>
    <t>GO</t>
  </si>
  <si>
    <t>SECRETARIA DE MEIO AMBIENTE E DAS POLÍTICAS INDÍGENAS - SEMAPI</t>
  </si>
  <si>
    <t>SECRETARIA DE MEIO AMBIENTE E RECURSOS HÍDRICOS - SEMARH/AL</t>
  </si>
  <si>
    <t>SECRETARIA DE MEIO AMBIENTE - SEMA/AM</t>
  </si>
  <si>
    <t>SECRETARIA DE MEIO AMBIENTE - SEMA/AP</t>
  </si>
  <si>
    <t>INSTITUTO DE MEIO AMBIENTE E RECURSOS HÍDRICOS - INEMA</t>
  </si>
  <si>
    <t>SECRETARIA DE RECURSOS HÍDRICOS - SRH/CE</t>
  </si>
  <si>
    <t>AGÊNCIA REGULADORA DE ÁGUAS, ENERGIA E SANEAMENTO DO DISTRITO FEDERAL - ADASA</t>
  </si>
  <si>
    <t>AGÊNCIA ESTADUAL DE RECURSOS HÍDRICOS - AGERH/ES</t>
  </si>
  <si>
    <t>SECRETARIA DE MEIO AMBIENTE E DESENVOLVIMENTO SUSTENTÁVEL - SEMAD/GO</t>
  </si>
  <si>
    <t>SECRETARIA DE MEIO AMBIENTE E RECURSOS NATURAIS - SEMA/MA</t>
  </si>
  <si>
    <t>INSTITUTO MINEIRO DE GESTÃO DAS ÁGUAS - IGAM/MG</t>
  </si>
  <si>
    <t>INSTITUTO DE MEIO AMBIENTE DE MATO GROSSO DO SUL - IMASUL</t>
  </si>
  <si>
    <t>SECRETARIA DE MEIO AMBIENTE - SEMA/MT</t>
  </si>
  <si>
    <t>SECRETARIA DE ESTADO DE MEIO AMBIENTE E SUSTENTABILIDADE - SEMAS/PA</t>
  </si>
  <si>
    <t>AGÊNCIA EXECUTIVA DE GESTÃO DAS ÁGUAS - AESA/PB</t>
  </si>
  <si>
    <t>AGÊNCIA PERNAMBUCANA DE ÁGUA E CLIMA - APAC</t>
  </si>
  <si>
    <t>SECRETARIA DE MEIO AMBIENTE E RECURSOS HÍDRICOS - SEMAR/PI</t>
  </si>
  <si>
    <t>INSTITUTO ÁGUA E TERRA - IAT</t>
  </si>
  <si>
    <t>INSTITUTO ESTADUAL DO MEIO AMBIENTE - INEA</t>
  </si>
  <si>
    <t>INSTITUTO DE GESTÃO DAS ÁGUAS DO RIO GRANDE DO NORTE - IGARN</t>
  </si>
  <si>
    <t>SECRETARIA DE DESEMVOLVIMENTO SUSTENTÁVEL - SEDAM/RO</t>
  </si>
  <si>
    <t>FUNDAÇÃO ESTADUAL DE MEIO AMBIENTE E RECURSOS HÍDRICOS - FEMARH/RR</t>
  </si>
  <si>
    <t>SECRETARIA DE MEIO AMBIENTE E INFRAESTRUTURA - SEMA/RS</t>
  </si>
  <si>
    <t>SECRETARIA DE MEIO AMBIENTE E AÇÕES CLIMÁTICAS - SEMAC/SE</t>
  </si>
  <si>
    <t>SECRETARIA DE MEIO AMBIENTE E ECONOMIA VERDE - SEMAE/SC</t>
  </si>
  <si>
    <t>SECRETARIA DE MEIO AMBIENTE, INFRAESTRUTURA E LOGÍSTICA - SEMIL/SP</t>
  </si>
  <si>
    <t>SECRETARIA DE MEIO AMBIENTE E RECURSOS HÍDRICOS - SEMARH/TO</t>
  </si>
  <si>
    <t>2025 a 2029</t>
  </si>
  <si>
    <t>2026 a 2030</t>
  </si>
  <si>
    <t>Discriminação das Despesas (em R$)</t>
  </si>
  <si>
    <t>Despesas com Conselhos, comitês e outros organismos colegiados</t>
  </si>
  <si>
    <t xml:space="preserve">Planos de bacia e estudos em recursos hídricos </t>
  </si>
  <si>
    <t>Despesas com a rede hidrometeorológica e Sala de Situação</t>
  </si>
  <si>
    <t>Despesas com monitoramento da qualidade da água</t>
  </si>
  <si>
    <t>Saldo Progestão ano anterior</t>
  </si>
  <si>
    <t>PREVISÃO DAS DESPESAS</t>
  </si>
  <si>
    <t>PREVISÃO DAS RECEITAS</t>
  </si>
  <si>
    <t>PREVISÃO DO SALDO PROGESTÃO</t>
  </si>
  <si>
    <t>PREVISÃO DO PERCENTUAL DE DESEMBOLSO EM RELAÇÃO AO VALOR ACUMULADO</t>
  </si>
  <si>
    <t>Metas e Variáveis</t>
  </si>
  <si>
    <t>1.6</t>
  </si>
  <si>
    <t>1.7</t>
  </si>
  <si>
    <t>1.8</t>
  </si>
  <si>
    <t>Ano</t>
  </si>
  <si>
    <t>Metas</t>
  </si>
  <si>
    <t>Meta Federativa I.1</t>
  </si>
  <si>
    <t>Meta I.1</t>
  </si>
  <si>
    <t>I.1 Integração das bases cadastrais de águas superficiais e subterrâneas</t>
  </si>
  <si>
    <t>Meta Federativa I.2</t>
  </si>
  <si>
    <t>Meta I.2</t>
  </si>
  <si>
    <t>I.2 Capacitação em Recursos Hídricos</t>
  </si>
  <si>
    <t>Meta Federativa I.3</t>
  </si>
  <si>
    <t>Meta I.3</t>
  </si>
  <si>
    <t>I.3 Contribuição para difusão do conhecimento</t>
  </si>
  <si>
    <t>Meta Federativa I.4</t>
  </si>
  <si>
    <t>Meta I.4</t>
  </si>
  <si>
    <t>I.4 Prevenção de Eventos Hidrológicos Críticos</t>
  </si>
  <si>
    <t>Meta Federativa I.5</t>
  </si>
  <si>
    <t>Meta I.5</t>
  </si>
  <si>
    <t>I.5 Atuação para Segurança de Barragens</t>
  </si>
  <si>
    <t>Meta Federativa I.6</t>
  </si>
  <si>
    <t>Meta I.6</t>
  </si>
  <si>
    <t>I.6 Monitoramento Hidrológico</t>
  </si>
  <si>
    <t>Meta Federativa I.7</t>
  </si>
  <si>
    <t>Meta I.7</t>
  </si>
  <si>
    <t>I.7 Fiscalização de Uso de Recursos Hídricos</t>
  </si>
  <si>
    <t>Variável 1.1</t>
  </si>
  <si>
    <t>1.1. Organização Institucional do Sistema de Gestão</t>
  </si>
  <si>
    <t>Meta II.1</t>
  </si>
  <si>
    <t>Variável 1.2</t>
  </si>
  <si>
    <t>1.2 Gestão de Processos</t>
  </si>
  <si>
    <t>Meta II.2</t>
  </si>
  <si>
    <t>Variável 1.3</t>
  </si>
  <si>
    <t>1.3 Arcabouço Legal</t>
  </si>
  <si>
    <t>Meta II.3</t>
  </si>
  <si>
    <t>Variável 1.4</t>
  </si>
  <si>
    <t>1.4 Conselho Estadual de Recursos Hídricos</t>
  </si>
  <si>
    <t>Meta II.4</t>
  </si>
  <si>
    <t>Variável 1.5</t>
  </si>
  <si>
    <t>1.5 Comitês de Bacias e Outros Organismos Colegiados</t>
  </si>
  <si>
    <t>Meta II.5</t>
  </si>
  <si>
    <t>Variável 1.6</t>
  </si>
  <si>
    <t>1.6 Agências de Água ou de Bacia ou Similares</t>
  </si>
  <si>
    <t>Meta II.6</t>
  </si>
  <si>
    <t>Variável 1.7</t>
  </si>
  <si>
    <t>1.7 Comunicação Social e Difusão de Informações</t>
  </si>
  <si>
    <t>Meta II.7</t>
  </si>
  <si>
    <t>Variável 1.8</t>
  </si>
  <si>
    <t>1.8 Capacitação</t>
  </si>
  <si>
    <t>Variável 1.9</t>
  </si>
  <si>
    <t>1.9</t>
  </si>
  <si>
    <t>1.9 Articulação com Setores Usuários e Transversais</t>
  </si>
  <si>
    <t>Variável 2.1</t>
  </si>
  <si>
    <t>2.1 Balanço Hídrico</t>
  </si>
  <si>
    <t>Variável 2.2</t>
  </si>
  <si>
    <t>2.2 Divisão Hidrográfica</t>
  </si>
  <si>
    <t>Variável 2.3</t>
  </si>
  <si>
    <t>2.3 Planejamento Estratégico</t>
  </si>
  <si>
    <t>Variável 2.4</t>
  </si>
  <si>
    <t>2.4 Plano Estadual de Recursos Hídricos</t>
  </si>
  <si>
    <t>Variável 2.5</t>
  </si>
  <si>
    <t>2.5 Planos de Bacias Hidrográficas</t>
  </si>
  <si>
    <t>Variável 2.6</t>
  </si>
  <si>
    <t>2.6</t>
  </si>
  <si>
    <t>2.6Enquadramento dos corpos d'água</t>
  </si>
  <si>
    <t>Variável 2.7</t>
  </si>
  <si>
    <t>2.7</t>
  </si>
  <si>
    <t>2.7 Estudos Especiais de Gestão</t>
  </si>
  <si>
    <t>Variável 3.1</t>
  </si>
  <si>
    <t>3.1 Infraestrutura de Dados Espaciais sobre Recursos Hídricos (IDE-RH)</t>
  </si>
  <si>
    <t>Variável 3.2</t>
  </si>
  <si>
    <t>3.2 Cadastros de Usuários, Usos e Interferências</t>
  </si>
  <si>
    <t>Variável 3.3</t>
  </si>
  <si>
    <t>3.3 Monitoramento Hidrológico</t>
  </si>
  <si>
    <t>Variável 3.4</t>
  </si>
  <si>
    <t>3.4 Monitoramento de Qualidade de Água</t>
  </si>
  <si>
    <t>Variável 3.5</t>
  </si>
  <si>
    <t>3.5 Sistema de Informações</t>
  </si>
  <si>
    <t>Variável 3.6</t>
  </si>
  <si>
    <t>3.6</t>
  </si>
  <si>
    <t>3.6 Pesquisa, Desenvolvimento e Inovação</t>
  </si>
  <si>
    <t>Variável 3.7</t>
  </si>
  <si>
    <t>3.7</t>
  </si>
  <si>
    <t>3.7 Modelos e/ou Sistemas de Suporte à Decisão</t>
  </si>
  <si>
    <t>Variável 3.8</t>
  </si>
  <si>
    <t>3.8</t>
  </si>
  <si>
    <t>3.8 Gestão de Eventos Críticos</t>
  </si>
  <si>
    <t>Variável 4.1</t>
  </si>
  <si>
    <t>4.1 Outorga de Direito de Uso dos Recursos Hídricos</t>
  </si>
  <si>
    <t>Variável 4.2</t>
  </si>
  <si>
    <t>4.2 Fiscalização do Uso dos Recursos Hídricos</t>
  </si>
  <si>
    <t>Variável 4.3</t>
  </si>
  <si>
    <t>4.3 Cobrança pelo Uso dos Recursos Hídricos</t>
  </si>
  <si>
    <t>Variável 4.4</t>
  </si>
  <si>
    <t>4.4 Sustentabilidade Financeira do Sistema de Gestão</t>
  </si>
  <si>
    <t>Variável 4.5</t>
  </si>
  <si>
    <t>4.5 Infraestrutura Hídrica</t>
  </si>
  <si>
    <t>Variável 4.6</t>
  </si>
  <si>
    <t>4.6</t>
  </si>
  <si>
    <t>4.6 Fundo Estadual de Recursos Hídricos</t>
  </si>
  <si>
    <t>Variável 4.7</t>
  </si>
  <si>
    <t>4.7</t>
  </si>
  <si>
    <t>4.7 Programas e Projetos Indutores</t>
  </si>
  <si>
    <t>Variável 4.8</t>
  </si>
  <si>
    <t>4.8</t>
  </si>
  <si>
    <t>4.8 Alocação Negociada de Água</t>
  </si>
  <si>
    <t>Meta</t>
  </si>
  <si>
    <t>Outro</t>
  </si>
  <si>
    <t>Descrição</t>
  </si>
  <si>
    <t>Deve especificar na descrição da ação</t>
  </si>
  <si>
    <t>Atuação para Segurança de Barragens</t>
  </si>
  <si>
    <t>Monitoramento Hidrológico</t>
  </si>
  <si>
    <t>Fiscalização de Uso de Recursos Hídricos</t>
  </si>
  <si>
    <t>Organização Institucional do Sistema de Gestão</t>
  </si>
  <si>
    <t>Gestão de Processos</t>
  </si>
  <si>
    <t>Arcabouço Legal</t>
  </si>
  <si>
    <t>Conselho Estadual de Recursos Hídricos</t>
  </si>
  <si>
    <t>Comitês de Bacias e Outros Organismos Colegiados</t>
  </si>
  <si>
    <t>Agências de Água ou de Bacia ou Similares</t>
  </si>
  <si>
    <t>Comunicação Social e Difusão de Informações</t>
  </si>
  <si>
    <t>Capacitação</t>
  </si>
  <si>
    <t>Articulação com Setores Usuários e Transversais</t>
  </si>
  <si>
    <t>Balanço Hídrico</t>
  </si>
  <si>
    <t>Divisão Hidrográfica</t>
  </si>
  <si>
    <t>Planejamento Estratégico</t>
  </si>
  <si>
    <t>Plano Estadual de Recursos Hídricos</t>
  </si>
  <si>
    <t>Planos de Bacias Hidrográficas</t>
  </si>
  <si>
    <t>Enquadramento dos corpos d'água</t>
  </si>
  <si>
    <t>Estudos Especiais de Gestão</t>
  </si>
  <si>
    <t>Infraestrutura de Dados Espaciais sobre Recursos Hídricos (IDE-RH)</t>
  </si>
  <si>
    <t xml:space="preserve"> Cadastros de Usuários, Usos e Interferências</t>
  </si>
  <si>
    <t>Monitoramento de Qualidade de Água</t>
  </si>
  <si>
    <t>Sistema de Informações</t>
  </si>
  <si>
    <t>Pesquisa, Desenvolvimento e Inovação</t>
  </si>
  <si>
    <t>Modelos e/ou Sistemas de Suporte à Decisão</t>
  </si>
  <si>
    <t>Gestão de Eventos Críticos</t>
  </si>
  <si>
    <t>Outorga de Direito de Uso dos Recursos Hídricos</t>
  </si>
  <si>
    <t>Fiscalização do Uso dos Recursos Hídricos</t>
  </si>
  <si>
    <t>Cobrança pelo Uso dos Recursos Hídricos</t>
  </si>
  <si>
    <t>Sustentabilidade Financeira do Sistema de Gestão</t>
  </si>
  <si>
    <t>Infraestrutura Hídrica</t>
  </si>
  <si>
    <t>Fundo Estadual de Recursos Hídricos</t>
  </si>
  <si>
    <t>Programas e Projetos Indutores</t>
  </si>
  <si>
    <t>Alocação Negociada de Água</t>
  </si>
  <si>
    <t>Prazo:</t>
  </si>
  <si>
    <t>GERAL</t>
  </si>
  <si>
    <t>Reforma, aluguel ou aquisição de imóvel para funcionamento do órgão gestor de recursos hídricos.</t>
  </si>
  <si>
    <t>Contratos de pessoal por meio de pessoa física ou jurídica ou por meio processo seletivo simplificado para contratação de servidor público temporário. Também se encaixam contratações de estagiários, seja diretamente ou por meio de empresa. Cabe destacar que o pessoal contratado deve atuar diretamente na área de recursos hídricos, seja de maneira técnica ou de apoio administrativo, relacionando-os com as metas do programa.</t>
  </si>
  <si>
    <t>Aquisição de computadores, notebooks, memórias, softwares, contratação de sistemas de informações etc.</t>
  </si>
  <si>
    <t>Material de escritório, limpeza, tonner etc.</t>
  </si>
  <si>
    <t>Diárias e pasagens para membros de CBH e CERH participarem de reuniões ordinárias e extraordinárias, bem como de câmaras técnicas; contratação de instituição para dar apoio aos CBHs, contratação de pessoal de apoio aos CERH e CBHs; etc.</t>
  </si>
  <si>
    <t>Integração das bases cadastrais de águas superficiais e subterrâneas</t>
  </si>
  <si>
    <t>Capacitação em Recursos Hídricos</t>
  </si>
  <si>
    <t>Contribuição para difusão do conhecimento</t>
  </si>
  <si>
    <t>Prevenção de Eventos Hidrológicos Críticos</t>
  </si>
  <si>
    <t xml:space="preserve">Equipamentos e materiais de apoio às atividades de fiscalização, outorga, aquisição de móveis etc. </t>
  </si>
  <si>
    <t>Campanhas de conscientização, pagamento de hospedagem de página de internet, elaboração e publicação de peças de divulgação, elaboração e execução de planos de comunicação para o SEGREH, elaboração e publicação de livros, revistas informe, entre outros etc.</t>
  </si>
  <si>
    <t>Promoção de eventos relacionados à recursos hídricos como seminários, webnários, encontros técnicos etc.; Participação de integrantes do SEGREH (CBHs, CERH, OGERH e outros órgãos que fornecem informações e apoio às atividades do OGERH) em eventos de capacitação previstos na programação de capacitação e Plano de Capacitação; Despesas com diárias, passagens e deslocamentos de membros do SEGREH para participar de capacitação; etc.</t>
  </si>
  <si>
    <t>Contratação de consultoria para elaboração ou revisão de planos de recursos hídricos (Plano de Bacia e PERH) e elaboração de estudos necessário à gestão de recursos hídricos.</t>
  </si>
  <si>
    <t>Aquisição de peças de reposição para estações hidrometeorológicas; aquisições de equipamentos para medição de vazão; aquisição de estações hidrometeorológica; despesas com diárias, passagens e deslocamentos para trabalhos de campo visando a manutenção e instalação de equipamentos, bem como coleta de dados; aquisição de equipamentos para funcionamento da sala de situação etc.</t>
  </si>
  <si>
    <t>Despesas com diárias, passagens e transporte para trabalhos de campo visando a coleta de amostras; aquisição de peças e equipamentos de laboratório; aquisição de reagentes e outros materiais para o laboratório; serviços de manutenção de equipamentos de campo ou de laboratório; etc.</t>
  </si>
  <si>
    <t>Evitar essa rubrica. Caso necessário, manter um percentual de no máximo 7% do valor da estimativa da parcela a ser recebida.</t>
  </si>
  <si>
    <r>
      <t xml:space="preserve">Apenas passagens para participar de reuniões técnica de trabalho, para fiscalização ou para vistoria de usos de recursos hídricos ou segurança de barragens.
</t>
    </r>
    <r>
      <rPr>
        <b/>
        <sz val="11"/>
        <color theme="1"/>
        <rFont val="Calibri"/>
        <family val="2"/>
        <scheme val="minor"/>
      </rPr>
      <t>NÃO COLOCAR NESSA RUBRICA</t>
    </r>
    <r>
      <rPr>
        <sz val="11"/>
        <color theme="1"/>
        <rFont val="Calibri"/>
        <family val="2"/>
        <scheme val="minor"/>
      </rPr>
      <t>:  passagens para participar de eventos de capacitação, passagens e deslocamentos para atividades de campo para monitoramento hidrometeorológico e de qualidade da água ou para apoio a reuniões dos CBHs e CERH. Estas devem ser colocadas na rubrica específica.</t>
    </r>
  </si>
  <si>
    <r>
      <t xml:space="preserve">Apenas diárias para participar de reuniões técnica de trabalho, para fiscalização ou para vistoria de usos de recursos hídricos ou segurança de barragens.
</t>
    </r>
    <r>
      <rPr>
        <b/>
        <sz val="11"/>
        <color theme="1"/>
        <rFont val="Calibri"/>
        <family val="2"/>
        <scheme val="minor"/>
      </rPr>
      <t>NÃO COLOCAR NESSA RUBRICA:</t>
    </r>
    <r>
      <rPr>
        <sz val="11"/>
        <color theme="1"/>
        <rFont val="Calibri"/>
        <family val="2"/>
        <scheme val="minor"/>
      </rPr>
      <t xml:space="preserve">  diárias para participar de eventos de capacitação, atividades de campo para monitoramento hidrometeorológico e de qualidade da água ou para apoio a CBHs e CERH. Estas devem ser colocadas na rubrica específica.</t>
    </r>
  </si>
  <si>
    <t>2024 a 2028</t>
  </si>
  <si>
    <t>Discriminação das Receitas (em R$)</t>
  </si>
  <si>
    <t xml:space="preserve">* Selecione a UF e o prazo de execução dos recursos financeiros do programa.
* Para cada rubrica é possível acrescentar ou excluir linhas caso necessário. Nesse sentido deve-se ajustar a itemização.
* Cada ação deve estar relacionada a uma meta do Progestão.
* Os cálculos de totais são automáticos, não é possível alterar essas células.
* Após preenchimento do Plano de Aplicação Plurianual dos recursos do programa, deve-se submetê-lo ao CERH para aprovação e emissão de Resolução/Deliberação específica.
</t>
  </si>
  <si>
    <r>
      <t>PLANO DE APLICAÇÃO PLURIANUAL DOS RECURSOS FINANCEIROS DO PROGESTÃO - 3</t>
    </r>
    <r>
      <rPr>
        <b/>
        <vertAlign val="superscript"/>
        <sz val="14"/>
        <rFont val="Arial Narrow"/>
        <family val="2"/>
      </rPr>
      <t>o</t>
    </r>
    <r>
      <rPr>
        <b/>
        <sz val="14"/>
        <rFont val="Arial Narrow"/>
        <family val="2"/>
      </rPr>
      <t xml:space="preserve"> CICLO</t>
    </r>
  </si>
  <si>
    <r>
      <t>PLANO DE APLICAÇÃO PLURIANUAL DOS RECURSOS FINANCEIROS DO PROGESTÃO - 3</t>
    </r>
    <r>
      <rPr>
        <b/>
        <vertAlign val="superscript"/>
        <sz val="14"/>
        <rFont val="Arial Narrow"/>
        <family val="2"/>
      </rPr>
      <t>o</t>
    </r>
    <r>
      <rPr>
        <b/>
        <sz val="14"/>
        <rFont val="Arial Narrow"/>
        <family val="2"/>
      </rPr>
      <t xml:space="preserve"> CICLO - TABELA RESUMO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</si>
</sst>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name val="Arial Narrow"/>
      <family val="2"/>
    </font>
    <font>
      <b/>
      <sz val="12"/>
      <name val="Arial Narrow"/>
      <family val="2"/>
    </font>
    <font>
      <sz val="12"/>
      <color theme="1"/>
      <name val="Calibri"/>
      <family val="2"/>
      <scheme val="minor"/>
    </font>
    <font>
      <sz val="11"/>
      <name val="Arial Narrow"/>
      <family val="2"/>
    </font>
    <font>
      <b/>
      <sz val="11"/>
      <name val="Arial Narrow"/>
      <family val="2"/>
    </font>
    <font>
      <sz val="10"/>
      <name val="Arial Narrow"/>
      <family val="2"/>
    </font>
    <font>
      <sz val="12"/>
      <name val="Arial Narrow"/>
      <family val="2"/>
    </font>
    <font>
      <b/>
      <vertAlign val="superscript"/>
      <sz val="14"/>
      <name val="Arial Narrow"/>
      <family val="2"/>
    </font>
  </fonts>
  <fills count="12">
    <fill>
      <patternFill patternType="none"/>
    </fill>
    <fill>
      <patternFill patternType="gray125"/>
    </fill>
    <fill>
      <patternFill patternType="solid">
        <fgColor theme="0" tint="-0.14999847407452621"/>
        <bgColor indexed="64"/>
      </patternFill>
    </fill>
    <fill>
      <patternFill patternType="solid">
        <fgColor theme="0" tint="-0.14999847407452621"/>
        <bgColor rgb="FF6C7687"/>
      </patternFill>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rgb="FF6C7687"/>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auto="1"/>
      </left>
      <right style="thin">
        <color auto="1"/>
      </right>
      <top/>
      <bottom/>
      <diagonal/>
    </border>
    <border>
      <left style="medium">
        <color indexed="64"/>
      </left>
      <right style="medium">
        <color indexed="64"/>
      </right>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hair">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147">
    <xf numFmtId="0" fontId="0" fillId="0" borderId="0" xfId="0"/>
    <xf numFmtId="0" fontId="2" fillId="0" borderId="0" xfId="0" applyFont="1"/>
    <xf numFmtId="0" fontId="0" fillId="0" borderId="0" xfId="0" applyAlignment="1">
      <alignment horizontal="center" vertical="center"/>
    </xf>
    <xf numFmtId="0" fontId="2" fillId="0" borderId="0" xfId="0" applyFont="1" applyAlignment="1">
      <alignment horizontal="center" vertical="center"/>
    </xf>
    <xf numFmtId="0" fontId="8" fillId="0" borderId="37" xfId="0" applyFont="1" applyBorder="1" applyAlignment="1">
      <alignment vertical="top" wrapText="1"/>
    </xf>
    <xf numFmtId="0" fontId="10" fillId="0" borderId="44" xfId="0" applyFont="1" applyBorder="1" applyAlignment="1">
      <alignment wrapText="1"/>
    </xf>
    <xf numFmtId="0" fontId="10" fillId="0" borderId="47" xfId="0" applyFont="1" applyBorder="1" applyAlignment="1">
      <alignment wrapText="1"/>
    </xf>
    <xf numFmtId="0" fontId="0" fillId="0" borderId="0" xfId="0" applyAlignment="1">
      <alignment wrapText="1"/>
    </xf>
    <xf numFmtId="4" fontId="11" fillId="0" borderId="45" xfId="0" applyNumberFormat="1" applyFont="1" applyBorder="1" applyAlignment="1">
      <alignment horizontal="right" wrapText="1"/>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5" fillId="0" borderId="42" xfId="0" applyFont="1" applyBorder="1" applyAlignment="1" applyProtection="1">
      <alignment horizontal="center" vertical="center"/>
      <protection locked="0"/>
    </xf>
    <xf numFmtId="0" fontId="0" fillId="0" borderId="0" xfId="0" applyProtection="1">
      <protection locked="0"/>
    </xf>
    <xf numFmtId="0" fontId="5" fillId="0" borderId="4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38"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4" fontId="4" fillId="0" borderId="11" xfId="0" applyNumberFormat="1" applyFont="1" applyBorder="1" applyProtection="1">
      <protection locked="0"/>
    </xf>
    <xf numFmtId="0" fontId="0" fillId="0" borderId="10" xfId="0" applyBorder="1" applyAlignment="1" applyProtection="1">
      <alignment horizontal="left" indent="1"/>
      <protection locked="0"/>
    </xf>
    <xf numFmtId="4" fontId="0" fillId="0" borderId="11" xfId="0" applyNumberFormat="1" applyBorder="1" applyProtection="1">
      <protection locked="0"/>
    </xf>
    <xf numFmtId="0" fontId="0" fillId="0" borderId="10" xfId="0" applyBorder="1" applyAlignment="1" applyProtection="1">
      <alignment horizontal="left" indent="2"/>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left" indent="2"/>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left" indent="1"/>
      <protection locked="0"/>
    </xf>
    <xf numFmtId="4" fontId="0" fillId="0" borderId="27" xfId="0" applyNumberFormat="1" applyBorder="1" applyProtection="1">
      <protection locked="0"/>
    </xf>
    <xf numFmtId="4" fontId="2" fillId="0" borderId="32" xfId="0" applyNumberFormat="1" applyFont="1" applyBorder="1" applyProtection="1">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left" indent="1"/>
      <protection locked="0"/>
    </xf>
    <xf numFmtId="4" fontId="0" fillId="0" borderId="35" xfId="0" applyNumberFormat="1" applyBorder="1" applyProtection="1">
      <protection locked="0"/>
    </xf>
    <xf numFmtId="0" fontId="2" fillId="0" borderId="4" xfId="0" applyFont="1" applyBorder="1" applyAlignment="1">
      <alignment horizontal="right" vertical="center"/>
    </xf>
    <xf numFmtId="4" fontId="2" fillId="0" borderId="8" xfId="0" applyNumberFormat="1" applyFont="1" applyBorder="1"/>
    <xf numFmtId="0" fontId="2" fillId="0" borderId="1" xfId="0" applyFont="1" applyBorder="1" applyAlignment="1">
      <alignment horizontal="center" vertical="center"/>
    </xf>
    <xf numFmtId="0" fontId="2" fillId="0" borderId="2" xfId="0" applyFont="1" applyBorder="1" applyAlignment="1">
      <alignment vertical="center"/>
    </xf>
    <xf numFmtId="0" fontId="0" fillId="0" borderId="9" xfId="0" applyBorder="1" applyAlignment="1">
      <alignment horizontal="center" vertical="center"/>
    </xf>
    <xf numFmtId="0" fontId="3" fillId="0" borderId="10" xfId="0" applyFont="1" applyBorder="1" applyAlignment="1">
      <alignment horizontal="left" indent="1"/>
    </xf>
    <xf numFmtId="0" fontId="0" fillId="0" borderId="13" xfId="0" applyBorder="1" applyAlignment="1">
      <alignment horizontal="center" vertical="center"/>
    </xf>
    <xf numFmtId="0" fontId="0" fillId="0" borderId="14" xfId="0" applyBorder="1"/>
    <xf numFmtId="4" fontId="0" fillId="0" borderId="12" xfId="0" applyNumberFormat="1" applyBorder="1"/>
    <xf numFmtId="4" fontId="0" fillId="0" borderId="15" xfId="0" applyNumberFormat="1" applyBorder="1"/>
    <xf numFmtId="4" fontId="0" fillId="0" borderId="16" xfId="0" applyNumberFormat="1" applyBorder="1"/>
    <xf numFmtId="0" fontId="0" fillId="0" borderId="0" xfId="0" applyAlignment="1">
      <alignment horizontal="left"/>
    </xf>
    <xf numFmtId="0" fontId="10" fillId="0" borderId="0" xfId="0" applyFont="1" applyAlignment="1">
      <alignment wrapText="1"/>
    </xf>
    <xf numFmtId="0" fontId="10" fillId="0" borderId="0" xfId="0" applyFont="1" applyAlignment="1">
      <alignment horizontal="left"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2" fillId="4" borderId="5" xfId="0" applyFont="1" applyFill="1" applyBorder="1" applyAlignment="1">
      <alignment horizontal="center" vertical="center"/>
    </xf>
    <xf numFmtId="0" fontId="2" fillId="4" borderId="6" xfId="0" applyFont="1" applyFill="1" applyBorder="1"/>
    <xf numFmtId="4" fontId="2" fillId="4" borderId="7" xfId="0" applyNumberFormat="1" applyFont="1" applyFill="1" applyBorder="1"/>
    <xf numFmtId="4" fontId="2" fillId="4" borderId="8" xfId="0" applyNumberFormat="1" applyFont="1" applyFill="1" applyBorder="1"/>
    <xf numFmtId="0" fontId="0" fillId="4" borderId="9" xfId="0" applyFill="1" applyBorder="1" applyAlignment="1">
      <alignment horizontal="center" vertical="center"/>
    </xf>
    <xf numFmtId="0" fontId="3" fillId="4" borderId="10" xfId="0" applyFont="1" applyFill="1" applyBorder="1"/>
    <xf numFmtId="4" fontId="3" fillId="4" borderId="11" xfId="0" applyNumberFormat="1" applyFont="1" applyFill="1" applyBorder="1"/>
    <xf numFmtId="4" fontId="3" fillId="4" borderId="12" xfId="0" applyNumberFormat="1" applyFont="1" applyFill="1" applyBorder="1"/>
    <xf numFmtId="0" fontId="0" fillId="4" borderId="21" xfId="0" applyFill="1" applyBorder="1" applyAlignment="1">
      <alignment horizontal="center" vertical="center"/>
    </xf>
    <xf numFmtId="0" fontId="3" fillId="4" borderId="22" xfId="0" applyFont="1" applyFill="1" applyBorder="1"/>
    <xf numFmtId="4" fontId="3" fillId="4" borderId="23" xfId="0" applyNumberFormat="1" applyFont="1" applyFill="1" applyBorder="1"/>
    <xf numFmtId="4" fontId="3" fillId="4" borderId="24" xfId="0" applyNumberFormat="1" applyFont="1" applyFill="1" applyBorder="1"/>
    <xf numFmtId="0" fontId="0" fillId="4" borderId="29" xfId="0" applyFill="1" applyBorder="1" applyAlignment="1">
      <alignment horizontal="center" vertical="center"/>
    </xf>
    <xf numFmtId="0" fontId="3" fillId="4" borderId="30" xfId="0" applyFont="1" applyFill="1" applyBorder="1"/>
    <xf numFmtId="4" fontId="3" fillId="4" borderId="31" xfId="0" applyNumberFormat="1" applyFont="1" applyFill="1" applyBorder="1"/>
    <xf numFmtId="0" fontId="2" fillId="4" borderId="9" xfId="0"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2" fillId="0" borderId="2" xfId="0" applyFont="1" applyBorder="1" applyAlignment="1">
      <alignment horizontal="center" vertical="center"/>
    </xf>
    <xf numFmtId="0" fontId="2" fillId="4" borderId="6" xfId="0" applyFont="1" applyFill="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4" borderId="10" xfId="0" applyFill="1" applyBorder="1" applyAlignment="1">
      <alignment horizontal="center" vertical="center"/>
    </xf>
    <xf numFmtId="0" fontId="0" fillId="0" borderId="10"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4" borderId="22" xfId="0" applyFill="1" applyBorder="1" applyAlignment="1">
      <alignment horizontal="center" vertical="center"/>
    </xf>
    <xf numFmtId="0" fontId="0" fillId="4" borderId="30" xfId="0" applyFill="1" applyBorder="1" applyAlignment="1">
      <alignment horizontal="center" vertical="center"/>
    </xf>
    <xf numFmtId="0" fontId="2" fillId="4" borderId="23"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4" borderId="23"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41" xfId="0" applyBorder="1" applyAlignment="1">
      <alignment horizontal="center" vertical="center"/>
    </xf>
    <xf numFmtId="0" fontId="2" fillId="7" borderId="1" xfId="0" applyFont="1" applyFill="1" applyBorder="1" applyAlignment="1">
      <alignment horizontal="left" vertical="center" wrapText="1"/>
    </xf>
    <xf numFmtId="0" fontId="0" fillId="0" borderId="0" xfId="0" applyAlignment="1">
      <alignment vertical="center" wrapText="1"/>
    </xf>
    <xf numFmtId="0" fontId="2" fillId="9" borderId="1" xfId="3" applyFont="1" applyFill="1" applyBorder="1" applyAlignment="1">
      <alignment horizontal="left" vertical="center" wrapText="1"/>
    </xf>
    <xf numFmtId="0" fontId="1" fillId="10" borderId="50" xfId="2" applyFill="1" applyBorder="1" applyAlignment="1">
      <alignment horizontal="center" vertical="center" wrapText="1"/>
    </xf>
    <xf numFmtId="0" fontId="0" fillId="0" borderId="51" xfId="0" applyBorder="1" applyAlignment="1">
      <alignment horizontal="center" vertical="center"/>
    </xf>
    <xf numFmtId="0" fontId="2" fillId="0" borderId="0" xfId="0" applyFont="1" applyAlignment="1">
      <alignment horizontal="left" vertical="center" wrapText="1"/>
    </xf>
    <xf numFmtId="0" fontId="0" fillId="0" borderId="42" xfId="0" applyBorder="1" applyAlignment="1">
      <alignment horizontal="center" vertical="center"/>
    </xf>
    <xf numFmtId="0" fontId="2" fillId="0" borderId="42" xfId="0" applyFont="1" applyBorder="1" applyAlignment="1">
      <alignment horizontal="left" vertical="center" wrapText="1"/>
    </xf>
    <xf numFmtId="0" fontId="0" fillId="0" borderId="42" xfId="0" applyBorder="1" applyAlignment="1">
      <alignment horizontal="center" vertical="center" wrapText="1"/>
    </xf>
    <xf numFmtId="0" fontId="2" fillId="6" borderId="1" xfId="3" applyFont="1" applyBorder="1" applyAlignment="1">
      <alignment horizontal="left" vertical="center" wrapText="1"/>
    </xf>
    <xf numFmtId="0" fontId="0" fillId="0" borderId="15" xfId="0" applyBorder="1" applyAlignment="1">
      <alignment horizontal="center" vertical="center"/>
    </xf>
    <xf numFmtId="0" fontId="0" fillId="0" borderId="52" xfId="0" applyBorder="1" applyAlignment="1">
      <alignment horizontal="center" vertical="center" wrapText="1"/>
    </xf>
    <xf numFmtId="0" fontId="0" fillId="0" borderId="53" xfId="0" applyBorder="1" applyAlignment="1">
      <alignment horizontal="center" vertical="center"/>
    </xf>
    <xf numFmtId="0" fontId="2" fillId="0" borderId="0" xfId="0" applyFont="1" applyAlignment="1">
      <alignment wrapText="1"/>
    </xf>
    <xf numFmtId="0" fontId="0" fillId="0" borderId="38" xfId="0" applyBorder="1" applyAlignment="1">
      <alignment horizontal="center" vertical="center"/>
    </xf>
    <xf numFmtId="0" fontId="0" fillId="10" borderId="50" xfId="2" applyFont="1" applyFill="1" applyBorder="1" applyAlignment="1">
      <alignment horizontal="center" vertical="center" wrapText="1"/>
    </xf>
    <xf numFmtId="0" fontId="0" fillId="5" borderId="50" xfId="2" applyFont="1" applyBorder="1" applyAlignment="1">
      <alignment horizontal="center" vertical="center" wrapText="1"/>
    </xf>
    <xf numFmtId="0" fontId="7" fillId="0" borderId="38" xfId="0" applyFont="1" applyBorder="1" applyAlignment="1">
      <alignment horizontal="center" vertical="center"/>
    </xf>
    <xf numFmtId="4" fontId="4" fillId="4" borderId="11" xfId="0" applyNumberFormat="1" applyFont="1" applyFill="1" applyBorder="1"/>
    <xf numFmtId="0" fontId="0" fillId="8" borderId="3" xfId="0" applyFill="1" applyBorder="1" applyAlignment="1">
      <alignment horizontal="left" vertical="center" wrapText="1"/>
    </xf>
    <xf numFmtId="0" fontId="0" fillId="8" borderId="50" xfId="0" applyFill="1" applyBorder="1" applyAlignment="1">
      <alignment horizontal="left" vertical="center" wrapText="1"/>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6" fillId="2" borderId="41" xfId="0" applyFont="1" applyFill="1" applyBorder="1" applyAlignment="1" applyProtection="1">
      <alignment horizontal="left" vertical="center"/>
      <protection locked="0"/>
    </xf>
    <xf numFmtId="0" fontId="6" fillId="2" borderId="43" xfId="0" applyFont="1" applyFill="1" applyBorder="1" applyAlignment="1" applyProtection="1">
      <alignment horizontal="left" vertical="center"/>
      <protection locked="0"/>
    </xf>
    <xf numFmtId="0" fontId="11" fillId="0" borderId="48" xfId="0" applyFont="1" applyBorder="1" applyAlignment="1">
      <alignment horizontal="left" vertical="center"/>
    </xf>
    <xf numFmtId="0" fontId="11" fillId="0" borderId="49" xfId="0" applyFont="1" applyBorder="1" applyAlignment="1">
      <alignment horizontal="left" vertical="center"/>
    </xf>
    <xf numFmtId="0" fontId="11" fillId="0" borderId="48" xfId="0" applyFont="1" applyBorder="1" applyAlignment="1">
      <alignment horizontal="left" vertical="center" wrapText="1"/>
    </xf>
    <xf numFmtId="0" fontId="11" fillId="0" borderId="49" xfId="0" applyFont="1" applyBorder="1" applyAlignment="1">
      <alignment horizontal="left" vertical="center" wrapText="1"/>
    </xf>
    <xf numFmtId="4" fontId="0" fillId="0" borderId="11" xfId="0" applyNumberFormat="1" applyBorder="1" applyAlignment="1" applyProtection="1">
      <alignment horizontal="right"/>
      <protection locked="0"/>
    </xf>
    <xf numFmtId="4" fontId="0" fillId="0" borderId="19" xfId="0" applyNumberFormat="1" applyBorder="1" applyAlignment="1" applyProtection="1">
      <alignment horizontal="right"/>
      <protection locked="0"/>
    </xf>
    <xf numFmtId="4" fontId="0" fillId="0" borderId="27" xfId="0" applyNumberFormat="1" applyBorder="1" applyAlignment="1" applyProtection="1">
      <alignment horizontal="right"/>
      <protection locked="0"/>
    </xf>
    <xf numFmtId="4" fontId="0" fillId="0" borderId="12" xfId="0" applyNumberFormat="1" applyBorder="1" applyProtection="1">
      <protection locked="0"/>
    </xf>
    <xf numFmtId="4" fontId="0" fillId="0" borderId="20" xfId="0" applyNumberFormat="1" applyBorder="1" applyProtection="1">
      <protection locked="0"/>
    </xf>
    <xf numFmtId="4" fontId="0" fillId="0" borderId="28" xfId="0" applyNumberFormat="1" applyBorder="1" applyProtection="1">
      <protection locked="0"/>
    </xf>
    <xf numFmtId="4" fontId="0" fillId="0" borderId="36" xfId="0" applyNumberFormat="1" applyBorder="1" applyProtection="1">
      <protection locked="0"/>
    </xf>
    <xf numFmtId="0" fontId="5" fillId="0" borderId="54" xfId="0" applyFont="1" applyBorder="1" applyAlignment="1" applyProtection="1">
      <alignment horizontal="center" vertical="center"/>
      <protection locked="0"/>
    </xf>
    <xf numFmtId="0" fontId="0" fillId="0" borderId="0" xfId="0" applyBorder="1"/>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5" fillId="4" borderId="43" xfId="0" applyFont="1" applyFill="1" applyBorder="1" applyAlignment="1" applyProtection="1">
      <alignment horizontal="center" vertical="center"/>
      <protection locked="0"/>
    </xf>
    <xf numFmtId="0" fontId="7" fillId="4" borderId="38" xfId="0" applyFont="1" applyFill="1" applyBorder="1" applyAlignment="1">
      <alignment horizontal="center" vertical="center"/>
    </xf>
    <xf numFmtId="0" fontId="7" fillId="4" borderId="38"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2" borderId="45" xfId="0" applyFont="1" applyFill="1" applyBorder="1" applyAlignment="1">
      <alignment horizontal="center" vertical="center" wrapText="1"/>
    </xf>
    <xf numFmtId="0" fontId="6" fillId="2" borderId="45" xfId="0" applyFont="1" applyFill="1" applyBorder="1" applyAlignment="1">
      <alignment vertical="center" wrapText="1"/>
    </xf>
    <xf numFmtId="0" fontId="6" fillId="2" borderId="45" xfId="0" applyFont="1" applyFill="1" applyBorder="1" applyAlignment="1">
      <alignment horizontal="right" vertical="center" wrapText="1"/>
    </xf>
    <xf numFmtId="4" fontId="8" fillId="11" borderId="45" xfId="0" applyNumberFormat="1" applyFont="1" applyFill="1" applyBorder="1" applyAlignment="1">
      <alignment horizontal="right" vertical="center" wrapText="1"/>
    </xf>
    <xf numFmtId="4" fontId="8" fillId="11" borderId="46" xfId="0" applyNumberFormat="1" applyFont="1" applyFill="1" applyBorder="1" applyAlignment="1">
      <alignment horizontal="right" vertical="center" wrapText="1"/>
    </xf>
    <xf numFmtId="0" fontId="6" fillId="3" borderId="48" xfId="0" applyFont="1" applyFill="1" applyBorder="1" applyAlignment="1">
      <alignment horizontal="left" vertical="center" wrapText="1"/>
    </xf>
    <xf numFmtId="0" fontId="6" fillId="3" borderId="49" xfId="0" applyFont="1" applyFill="1" applyBorder="1" applyAlignment="1">
      <alignment horizontal="left" vertical="center" wrapText="1"/>
    </xf>
    <xf numFmtId="4" fontId="9" fillId="3" borderId="45" xfId="0" applyNumberFormat="1" applyFont="1" applyFill="1" applyBorder="1" applyAlignment="1">
      <alignment horizontal="right" vertical="center" wrapText="1"/>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4" fontId="6" fillId="3" borderId="46" xfId="0" applyNumberFormat="1" applyFont="1" applyFill="1" applyBorder="1" applyAlignment="1">
      <alignment horizontal="right" vertical="center" wrapText="1"/>
    </xf>
    <xf numFmtId="4" fontId="6" fillId="2" borderId="45" xfId="0" applyNumberFormat="1" applyFont="1" applyFill="1" applyBorder="1" applyAlignment="1">
      <alignment horizontal="right" vertical="center" wrapText="1"/>
    </xf>
    <xf numFmtId="164" fontId="6" fillId="2" borderId="45" xfId="1" applyNumberFormat="1" applyFont="1" applyFill="1" applyBorder="1" applyAlignment="1">
      <alignment horizontal="right" vertical="center" wrapText="1"/>
    </xf>
  </cellXfs>
  <cellStyles count="4">
    <cellStyle name="20% - Ênfase1" xfId="2" builtinId="30"/>
    <cellStyle name="40% - Ênfase1" xfId="3" builtinId="31"/>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352425</xdr:colOff>
      <xdr:row>0</xdr:row>
      <xdr:rowOff>180975</xdr:rowOff>
    </xdr:from>
    <xdr:to>
      <xdr:col>16</xdr:col>
      <xdr:colOff>552450</xdr:colOff>
      <xdr:row>13</xdr:row>
      <xdr:rowOff>628649</xdr:rowOff>
    </xdr:to>
    <xdr:sp macro="" textlink="">
      <xdr:nvSpPr>
        <xdr:cNvPr id="2" name="CaixaDeTexto 1">
          <a:extLst>
            <a:ext uri="{FF2B5EF4-FFF2-40B4-BE49-F238E27FC236}">
              <a16:creationId xmlns:a16="http://schemas.microsoft.com/office/drawing/2014/main" id="{3EE2403F-A596-CF10-0FD8-76206BF6A736}"/>
            </a:ext>
          </a:extLst>
        </xdr:cNvPr>
        <xdr:cNvSpPr txBox="1"/>
      </xdr:nvSpPr>
      <xdr:spPr>
        <a:xfrm>
          <a:off x="15068550" y="180975"/>
          <a:ext cx="5076825" cy="8782049"/>
        </a:xfrm>
        <a:prstGeom prst="rect">
          <a:avLst/>
        </a:prstGeom>
        <a:solidFill>
          <a:schemeClr val="accent4">
            <a:lumMod val="20000"/>
            <a:lumOff val="8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DESCRIÇÃO DAS METAS</a:t>
          </a:r>
        </a:p>
        <a:p>
          <a:endParaRPr lang="pt-BR" sz="1100" b="1"/>
        </a:p>
        <a:p>
          <a:r>
            <a:rPr lang="pt-BR" sz="1100" b="1"/>
            <a:t>Metas de Cooperação Federativa</a:t>
          </a:r>
        </a:p>
        <a:p>
          <a:r>
            <a:rPr lang="pt-BR" sz="1100"/>
            <a:t>Meta I.1 Integração das bases cadastrais de águas superficiais e subterrâneas</a:t>
          </a:r>
        </a:p>
        <a:p>
          <a:r>
            <a:rPr lang="pt-BR" sz="1100"/>
            <a:t>Meta I.2 Capacitação em Recursos Hídricos</a:t>
          </a:r>
        </a:p>
        <a:p>
          <a:r>
            <a:rPr lang="pt-BR" sz="1100"/>
            <a:t>Meta I.3 Contribuição para difusão do conhecimento</a:t>
          </a:r>
        </a:p>
        <a:p>
          <a:r>
            <a:rPr lang="pt-BR" sz="1100"/>
            <a:t>Meta I.4 Prevenção de Eventos Hidrológicos Críticos</a:t>
          </a:r>
        </a:p>
        <a:p>
          <a:r>
            <a:rPr lang="pt-BR" sz="1100"/>
            <a:t>Meta I.5 Atuação para Segurança de Barragens</a:t>
          </a:r>
        </a:p>
        <a:p>
          <a:r>
            <a:rPr lang="pt-BR" sz="1100"/>
            <a:t>Meta I.6 Monitoramento Hidrológico</a:t>
          </a:r>
        </a:p>
        <a:p>
          <a:r>
            <a:rPr lang="pt-BR" sz="1100"/>
            <a:t>Meta I.7 Fiscalização de Uso de Recursos Hídricos</a:t>
          </a:r>
        </a:p>
        <a:p>
          <a:endParaRPr lang="pt-BR" sz="1100"/>
        </a:p>
        <a:p>
          <a:r>
            <a:rPr lang="pt-BR" sz="1100" b="1"/>
            <a:t>Metas de Gestão da Água em âmbito</a:t>
          </a:r>
          <a:r>
            <a:rPr lang="pt-BR" sz="1100" b="1" baseline="0"/>
            <a:t> Estadual</a:t>
          </a:r>
          <a:endParaRPr lang="pt-BR" sz="1100" b="1"/>
        </a:p>
        <a:p>
          <a:r>
            <a:rPr lang="pt-BR" sz="1100" b="1" i="1"/>
            <a:t>Meta II.2 - Variáveis Legais, Institucionais e de Articulação Social</a:t>
          </a:r>
        </a:p>
        <a:p>
          <a:r>
            <a:rPr lang="pt-BR" sz="1100"/>
            <a:t>1.1 Organização Institucional do Sistema de Gestão</a:t>
          </a:r>
        </a:p>
        <a:p>
          <a:r>
            <a:rPr lang="pt-BR" sz="1100"/>
            <a:t>1.2 Gestão de Processos</a:t>
          </a:r>
        </a:p>
        <a:p>
          <a:r>
            <a:rPr lang="pt-BR" sz="1100"/>
            <a:t>1.3 Arcabouço Legal</a:t>
          </a:r>
        </a:p>
        <a:p>
          <a:r>
            <a:rPr lang="pt-BR" sz="1100"/>
            <a:t>1.4 Conselho Estadual de Recursos Hídricos</a:t>
          </a:r>
        </a:p>
        <a:p>
          <a:r>
            <a:rPr lang="pt-BR" sz="1100"/>
            <a:t>1.5 Comitês de Bacias e Outros Organismos Colegiados</a:t>
          </a:r>
        </a:p>
        <a:p>
          <a:r>
            <a:rPr lang="pt-BR" sz="1100"/>
            <a:t>1.6 Agências de Água ou de Bacia ou Similares</a:t>
          </a:r>
        </a:p>
        <a:p>
          <a:r>
            <a:rPr lang="pt-BR" sz="1100"/>
            <a:t>1.7 Comunicação Social e Difusão de Informações</a:t>
          </a:r>
        </a:p>
        <a:p>
          <a:r>
            <a:rPr lang="pt-BR" sz="1100"/>
            <a:t>1.8 Capacitação</a:t>
          </a:r>
        </a:p>
        <a:p>
          <a:r>
            <a:rPr lang="pt-BR" sz="1100"/>
            <a:t>1.9 Articulação com Setores Usuários e Transversais</a:t>
          </a:r>
        </a:p>
        <a:p>
          <a:r>
            <a:rPr lang="pt-BR" sz="1100" b="1" i="1"/>
            <a:t>Meta II.3 - Variáveis</a:t>
          </a:r>
          <a:r>
            <a:rPr lang="pt-BR" sz="1100" b="1" i="1" baseline="0"/>
            <a:t> de Planejamento</a:t>
          </a:r>
          <a:endParaRPr lang="pt-BR" sz="1100" b="1" i="1"/>
        </a:p>
        <a:p>
          <a:r>
            <a:rPr lang="pt-BR" sz="1100"/>
            <a:t>2.1 Balanço Hídrico</a:t>
          </a:r>
        </a:p>
        <a:p>
          <a:r>
            <a:rPr lang="pt-BR" sz="1100"/>
            <a:t>2.2 Divisão Hidrográfica</a:t>
          </a:r>
        </a:p>
        <a:p>
          <a:r>
            <a:rPr lang="pt-BR" sz="1100"/>
            <a:t>2.3 Planejamento Estratégico</a:t>
          </a:r>
        </a:p>
        <a:p>
          <a:r>
            <a:rPr lang="pt-BR" sz="1100"/>
            <a:t>2.4 Plano Estadual de Recursos Hídricos</a:t>
          </a:r>
        </a:p>
        <a:p>
          <a:r>
            <a:rPr lang="pt-BR" sz="1100"/>
            <a:t>2.5 Planos de Bacias Hidrográficas</a:t>
          </a:r>
        </a:p>
        <a:p>
          <a:r>
            <a:rPr lang="pt-BR" sz="1100"/>
            <a:t>2.6 Enquadramento dos corpos d'água</a:t>
          </a:r>
        </a:p>
        <a:p>
          <a:r>
            <a:rPr lang="pt-BR" sz="1100"/>
            <a:t>2.7 Estudos Especiais de Gestão</a:t>
          </a:r>
        </a:p>
        <a:p>
          <a:r>
            <a:rPr lang="pt-BR" sz="1100" b="1" i="1"/>
            <a:t>Meta II.4 - Variáveis de Informação e Suporte</a:t>
          </a:r>
        </a:p>
        <a:p>
          <a:r>
            <a:rPr lang="pt-BR" sz="1100"/>
            <a:t>3.1 Infraestrutura de Dados Espaciais sobre Recursos Hídricos (IDE-RH)</a:t>
          </a:r>
        </a:p>
        <a:p>
          <a:r>
            <a:rPr lang="pt-BR" sz="1100"/>
            <a:t>3.2 Cadastros de Usuários, Usos e Interferências</a:t>
          </a:r>
        </a:p>
        <a:p>
          <a:r>
            <a:rPr lang="pt-BR" sz="1100"/>
            <a:t>3.3 Monitoramento Hidrológico</a:t>
          </a:r>
        </a:p>
        <a:p>
          <a:r>
            <a:rPr lang="pt-BR" sz="1100"/>
            <a:t>3.4 Monitoramento de Qualidade de Água</a:t>
          </a:r>
        </a:p>
        <a:p>
          <a:r>
            <a:rPr lang="pt-BR" sz="1100"/>
            <a:t>3.5 Sistema de Informações</a:t>
          </a:r>
        </a:p>
        <a:p>
          <a:r>
            <a:rPr lang="pt-BR" sz="1100"/>
            <a:t>3.6 Pesquisa, Desenvolvimento e Inovação</a:t>
          </a:r>
        </a:p>
        <a:p>
          <a:r>
            <a:rPr lang="pt-BR" sz="1100"/>
            <a:t>3.7 Modelos e/ou Sistemas de Suporte à Decisão</a:t>
          </a:r>
        </a:p>
        <a:p>
          <a:r>
            <a:rPr lang="pt-BR" sz="1100"/>
            <a:t>3.8 Gestão de Eventos Críticos</a:t>
          </a:r>
        </a:p>
        <a:p>
          <a:r>
            <a:rPr lang="pt-BR" sz="1100" b="1" i="1"/>
            <a:t>Metas II.5 - Variáveis Operacionais</a:t>
          </a:r>
        </a:p>
        <a:p>
          <a:r>
            <a:rPr lang="pt-BR" sz="1100"/>
            <a:t>4.1 Outorga de Direito de Uso dos Recursos Hídricos</a:t>
          </a:r>
        </a:p>
        <a:p>
          <a:r>
            <a:rPr lang="pt-BR" sz="1100"/>
            <a:t>4.2 Fiscalização do Uso dos Recursos Hídricos</a:t>
          </a:r>
        </a:p>
        <a:p>
          <a:r>
            <a:rPr lang="pt-BR" sz="1100"/>
            <a:t>4.3 Cobrança pelo Uso dos Recursos Hídricos</a:t>
          </a:r>
        </a:p>
        <a:p>
          <a:r>
            <a:rPr lang="pt-BR" sz="1100"/>
            <a:t>4.4 Sustentabilidade Financeira do Sistema de Gestão</a:t>
          </a:r>
        </a:p>
        <a:p>
          <a:r>
            <a:rPr lang="pt-BR" sz="1100"/>
            <a:t>4.5 Infraestrutura Hídrica</a:t>
          </a:r>
        </a:p>
        <a:p>
          <a:r>
            <a:rPr lang="pt-BR" sz="1100"/>
            <a:t>4.6 Fundo Estadual de Recursos Hídricos</a:t>
          </a:r>
        </a:p>
        <a:p>
          <a:r>
            <a:rPr lang="pt-BR" sz="1100"/>
            <a:t>4.7 Programas e Projetos Indutores</a:t>
          </a:r>
        </a:p>
        <a:p>
          <a:r>
            <a:rPr lang="pt-BR" sz="1100"/>
            <a:t>4.8 Alocação Negociada de Água</a:t>
          </a:r>
        </a:p>
        <a:p>
          <a:endParaRPr lang="pt-BR"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99FEF-39C8-414E-8526-0F3BF020BA19}">
  <dimension ref="B1:H16"/>
  <sheetViews>
    <sheetView showGridLines="0" tabSelected="1" workbookViewId="0">
      <selection activeCell="H2" sqref="H2"/>
    </sheetView>
  </sheetViews>
  <sheetFormatPr defaultRowHeight="15" x14ac:dyDescent="0.25"/>
  <cols>
    <col min="1" max="1" width="3" customWidth="1"/>
    <col min="2" max="2" width="3.5703125" style="2" customWidth="1"/>
    <col min="3" max="3" width="20.7109375" style="83" customWidth="1"/>
    <col min="4" max="4" width="80.7109375" style="84" customWidth="1"/>
    <col min="5" max="5" width="7.7109375" customWidth="1"/>
    <col min="6" max="6" width="3.5703125" customWidth="1"/>
    <col min="7" max="7" width="20.7109375" style="7" customWidth="1"/>
    <col min="8" max="8" width="80.7109375" customWidth="1"/>
  </cols>
  <sheetData>
    <row r="1" spans="2:8" ht="15.75" thickBot="1" x14ac:dyDescent="0.3"/>
    <row r="2" spans="2:8" ht="107.25" customHeight="1" thickBot="1" x14ac:dyDescent="0.3">
      <c r="B2" s="85"/>
      <c r="C2" s="86" t="s">
        <v>313</v>
      </c>
      <c r="D2" s="105" t="s">
        <v>334</v>
      </c>
      <c r="E2" s="105"/>
      <c r="F2" s="105"/>
      <c r="G2" s="106"/>
      <c r="H2" s="87"/>
    </row>
    <row r="3" spans="2:8" ht="15.75" thickBot="1" x14ac:dyDescent="0.3"/>
    <row r="4" spans="2:8" ht="90" customHeight="1" thickBot="1" x14ac:dyDescent="0.3">
      <c r="B4" s="85">
        <v>1</v>
      </c>
      <c r="C4" s="88" t="s">
        <v>6</v>
      </c>
      <c r="D4" s="101" t="s">
        <v>331</v>
      </c>
      <c r="F4" s="90">
        <v>8</v>
      </c>
      <c r="G4" s="88" t="s">
        <v>20</v>
      </c>
      <c r="H4" s="89" t="s">
        <v>324</v>
      </c>
    </row>
    <row r="5" spans="2:8" ht="12.75" customHeight="1" thickBot="1" x14ac:dyDescent="0.3">
      <c r="C5" s="91"/>
      <c r="F5" s="92"/>
      <c r="G5" s="93"/>
      <c r="H5" s="94"/>
    </row>
    <row r="6" spans="2:8" ht="90" customHeight="1" thickBot="1" x14ac:dyDescent="0.3">
      <c r="B6" s="90">
        <v>2</v>
      </c>
      <c r="C6" s="95" t="s">
        <v>25</v>
      </c>
      <c r="D6" s="102" t="s">
        <v>330</v>
      </c>
      <c r="F6" s="96">
        <v>9</v>
      </c>
      <c r="G6" s="88" t="s">
        <v>22</v>
      </c>
      <c r="H6" s="89" t="s">
        <v>325</v>
      </c>
    </row>
    <row r="7" spans="2:8" ht="14.25" customHeight="1" thickBot="1" x14ac:dyDescent="0.3">
      <c r="B7" s="92"/>
      <c r="C7" s="93"/>
      <c r="D7" s="94"/>
      <c r="F7" s="92"/>
      <c r="G7" s="93"/>
      <c r="H7" s="94"/>
    </row>
    <row r="8" spans="2:8" ht="90" customHeight="1" thickBot="1" x14ac:dyDescent="0.3">
      <c r="B8" s="96">
        <v>3</v>
      </c>
      <c r="C8" s="88" t="s">
        <v>10</v>
      </c>
      <c r="D8" s="89" t="s">
        <v>317</v>
      </c>
      <c r="F8" s="96">
        <v>10</v>
      </c>
      <c r="G8" s="88" t="s">
        <v>24</v>
      </c>
      <c r="H8" s="89" t="s">
        <v>318</v>
      </c>
    </row>
    <row r="9" spans="2:8" ht="18.75" customHeight="1" thickBot="1" x14ac:dyDescent="0.3">
      <c r="B9" s="92"/>
      <c r="C9" s="93"/>
      <c r="D9" s="94"/>
      <c r="F9" s="92"/>
      <c r="G9" s="93"/>
      <c r="H9" s="94"/>
    </row>
    <row r="10" spans="2:8" ht="90" customHeight="1" thickBot="1" x14ac:dyDescent="0.3">
      <c r="B10" s="96">
        <v>4</v>
      </c>
      <c r="C10" s="88" t="s">
        <v>13</v>
      </c>
      <c r="D10" s="89" t="s">
        <v>323</v>
      </c>
      <c r="F10" s="96">
        <v>11</v>
      </c>
      <c r="G10" s="88" t="s">
        <v>26</v>
      </c>
      <c r="H10" s="89" t="s">
        <v>326</v>
      </c>
    </row>
    <row r="11" spans="2:8" ht="20.25" customHeight="1" thickBot="1" x14ac:dyDescent="0.3">
      <c r="B11" s="92"/>
      <c r="C11" s="93"/>
      <c r="D11" s="94"/>
      <c r="F11" s="92"/>
      <c r="G11" s="91"/>
      <c r="H11" s="97"/>
    </row>
    <row r="12" spans="2:8" ht="90" customHeight="1" thickBot="1" x14ac:dyDescent="0.3">
      <c r="B12" s="96">
        <v>5</v>
      </c>
      <c r="C12" s="88" t="s">
        <v>14</v>
      </c>
      <c r="D12" s="89" t="s">
        <v>314</v>
      </c>
      <c r="F12" s="96">
        <v>12</v>
      </c>
      <c r="G12" s="88" t="s">
        <v>28</v>
      </c>
      <c r="H12" s="89" t="s">
        <v>327</v>
      </c>
    </row>
    <row r="13" spans="2:8" ht="18.75" customHeight="1" thickBot="1" x14ac:dyDescent="0.3">
      <c r="B13" s="92"/>
      <c r="C13" s="93"/>
      <c r="D13" s="94"/>
      <c r="F13" s="92"/>
      <c r="G13" s="93"/>
      <c r="H13" s="94"/>
    </row>
    <row r="14" spans="2:8" ht="90" customHeight="1" thickBot="1" x14ac:dyDescent="0.3">
      <c r="B14" s="98">
        <v>6</v>
      </c>
      <c r="C14" s="88" t="s">
        <v>16</v>
      </c>
      <c r="D14" s="89" t="s">
        <v>315</v>
      </c>
      <c r="F14" s="98">
        <v>13</v>
      </c>
      <c r="G14" s="88" t="s">
        <v>30</v>
      </c>
      <c r="H14" s="89" t="s">
        <v>328</v>
      </c>
    </row>
    <row r="15" spans="2:8" ht="15.75" customHeight="1" thickBot="1" x14ac:dyDescent="0.3">
      <c r="B15" s="92"/>
      <c r="C15" s="93"/>
      <c r="D15" s="94"/>
      <c r="G15" s="99"/>
    </row>
    <row r="16" spans="2:8" ht="90" customHeight="1" thickBot="1" x14ac:dyDescent="0.3">
      <c r="B16" s="100">
        <v>7</v>
      </c>
      <c r="C16" s="88" t="s">
        <v>18</v>
      </c>
      <c r="D16" s="89" t="s">
        <v>316</v>
      </c>
      <c r="F16" s="100">
        <v>14</v>
      </c>
      <c r="G16" s="88" t="s">
        <v>32</v>
      </c>
      <c r="H16" s="89" t="s">
        <v>329</v>
      </c>
    </row>
  </sheetData>
  <sheetProtection algorithmName="SHA-512" hashValue="KuljOiJTYwK2b/3tYJdKnYhQx1741AfzM0phP5UkiYVxPMLgiSJOAj9Y1qtvbzOwMiN2b4BPCQejEKU/B5r4Rw==" saltValue="1Y+Hkto5ZCej37JQkXxF8w==" spinCount="100000" sheet="1" objects="1" scenarios="1"/>
  <mergeCells count="1">
    <mergeCell ref="D2:G2"/>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18A61-BFB2-415E-A55F-64F384B5CB65}">
  <dimension ref="B2:J95"/>
  <sheetViews>
    <sheetView showGridLines="0" workbookViewId="0">
      <selection activeCell="B2" sqref="B2:J2"/>
    </sheetView>
  </sheetViews>
  <sheetFormatPr defaultRowHeight="15" x14ac:dyDescent="0.25"/>
  <cols>
    <col min="1" max="1" width="9.140625" style="12"/>
    <col min="2" max="2" width="7.28515625" style="20" customWidth="1"/>
    <col min="3" max="3" width="9.85546875" style="20" customWidth="1"/>
    <col min="4" max="4" width="68.42578125" style="12" customWidth="1"/>
    <col min="5" max="9" width="13.28515625" style="12" customWidth="1"/>
    <col min="10" max="10" width="16.28515625" style="12" customWidth="1"/>
    <col min="11" max="16384" width="9.140625" style="12"/>
  </cols>
  <sheetData>
    <row r="2" spans="2:10" ht="25.5" customHeight="1" x14ac:dyDescent="0.25">
      <c r="B2" s="107" t="s">
        <v>335</v>
      </c>
      <c r="C2" s="108"/>
      <c r="D2" s="108"/>
      <c r="E2" s="108"/>
      <c r="F2" s="108"/>
      <c r="G2" s="108"/>
      <c r="H2" s="108"/>
      <c r="I2" s="108"/>
      <c r="J2" s="109"/>
    </row>
    <row r="3" spans="2:10" ht="9.75" customHeight="1" x14ac:dyDescent="0.25">
      <c r="B3" s="13"/>
      <c r="C3" s="14"/>
      <c r="D3" s="14"/>
      <c r="E3" s="14"/>
      <c r="F3" s="13"/>
      <c r="G3" s="11"/>
      <c r="H3" s="14"/>
      <c r="I3" s="14"/>
      <c r="J3" s="11"/>
    </row>
    <row r="4" spans="2:10" ht="18.75" customHeight="1" x14ac:dyDescent="0.25">
      <c r="B4" s="110" t="s">
        <v>96</v>
      </c>
      <c r="C4" s="111"/>
      <c r="D4" s="103" t="str">
        <f>IF(G4="","",LOOKUP(G4,Lista_Suspensa!A2:A28,Lista_Suspensa!C2:C28))</f>
        <v/>
      </c>
      <c r="F4" s="17" t="s">
        <v>97</v>
      </c>
      <c r="G4" s="16"/>
      <c r="H4" s="18"/>
      <c r="I4" s="15" t="s">
        <v>312</v>
      </c>
      <c r="J4" s="19"/>
    </row>
    <row r="5" spans="2:10" ht="15.75" thickBot="1" x14ac:dyDescent="0.3"/>
    <row r="6" spans="2:10" ht="15.75" thickBot="1" x14ac:dyDescent="0.3">
      <c r="B6" s="37" t="s">
        <v>0</v>
      </c>
      <c r="C6" s="69"/>
      <c r="D6" s="38" t="s">
        <v>1</v>
      </c>
      <c r="E6" s="9">
        <v>2024</v>
      </c>
      <c r="F6" s="10">
        <v>2025</v>
      </c>
      <c r="G6" s="10">
        <v>2026</v>
      </c>
      <c r="H6" s="10">
        <v>2027</v>
      </c>
      <c r="I6" s="10">
        <v>2028</v>
      </c>
      <c r="J6" s="35" t="s">
        <v>2</v>
      </c>
    </row>
    <row r="7" spans="2:10" x14ac:dyDescent="0.25">
      <c r="B7" s="51" t="s">
        <v>3</v>
      </c>
      <c r="C7" s="70"/>
      <c r="D7" s="52" t="s">
        <v>95</v>
      </c>
      <c r="E7" s="53">
        <f>SUM(E8:E9)</f>
        <v>0</v>
      </c>
      <c r="F7" s="53">
        <f>SUM(F8:F9)</f>
        <v>0</v>
      </c>
      <c r="G7" s="53">
        <f t="shared" ref="G7:I7" si="0">SUM(G8:G9)</f>
        <v>0</v>
      </c>
      <c r="H7" s="53">
        <f t="shared" si="0"/>
        <v>0</v>
      </c>
      <c r="I7" s="53">
        <f t="shared" si="0"/>
        <v>0</v>
      </c>
      <c r="J7" s="36"/>
    </row>
    <row r="8" spans="2:10" x14ac:dyDescent="0.25">
      <c r="B8" s="39" t="s">
        <v>4</v>
      </c>
      <c r="C8" s="71"/>
      <c r="D8" s="40" t="s">
        <v>5</v>
      </c>
      <c r="E8" s="22"/>
      <c r="F8" s="104">
        <f>E7-E11</f>
        <v>0</v>
      </c>
      <c r="G8" s="104">
        <f t="shared" ref="G8:I8" si="1">F7-F11</f>
        <v>0</v>
      </c>
      <c r="H8" s="104">
        <f t="shared" si="1"/>
        <v>0</v>
      </c>
      <c r="I8" s="104">
        <f t="shared" si="1"/>
        <v>0</v>
      </c>
      <c r="J8" s="43"/>
    </row>
    <row r="9" spans="2:10" x14ac:dyDescent="0.25">
      <c r="B9" s="39" t="s">
        <v>7</v>
      </c>
      <c r="C9" s="71"/>
      <c r="D9" s="40" t="s">
        <v>8</v>
      </c>
      <c r="E9" s="22"/>
      <c r="F9" s="22"/>
      <c r="G9" s="22"/>
      <c r="H9" s="22"/>
      <c r="I9" s="22"/>
      <c r="J9" s="43">
        <f>SUM(E9:I9)</f>
        <v>0</v>
      </c>
    </row>
    <row r="10" spans="2:10" ht="15.75" thickBot="1" x14ac:dyDescent="0.3">
      <c r="B10" s="41"/>
      <c r="C10" s="72"/>
      <c r="D10" s="42"/>
      <c r="E10" s="44"/>
      <c r="F10" s="44"/>
      <c r="G10" s="44"/>
      <c r="H10" s="44"/>
      <c r="I10" s="44"/>
      <c r="J10" s="45"/>
    </row>
    <row r="11" spans="2:10" x14ac:dyDescent="0.25">
      <c r="B11" s="51" t="s">
        <v>11</v>
      </c>
      <c r="C11" s="70" t="s">
        <v>274</v>
      </c>
      <c r="D11" s="52" t="s">
        <v>12</v>
      </c>
      <c r="E11" s="53">
        <f>SUM(E12,E18,E24,E30,E36,E42,E48,E54,E60,E66,E72,E78,E84,E90)</f>
        <v>0</v>
      </c>
      <c r="F11" s="53">
        <f>SUM(F12,F18,F24,F30,F36,F42,F48,F54,F60,F66,F72,F78,F84,F90)</f>
        <v>0</v>
      </c>
      <c r="G11" s="53">
        <f>SUM(G12,G18,G24,G30,G36,G42,G48,G54,G60,G66,G72,G78,G84,G90)</f>
        <v>0</v>
      </c>
      <c r="H11" s="53">
        <f>SUM(H12,H18,H24,H30,H36,H42,H48,H54,H60,H66,H72,H78,H84,H90)</f>
        <v>0</v>
      </c>
      <c r="I11" s="53">
        <f>SUM(I12,I18,I24,I30,I36,I42,I48,I54,I60,I66,I72,I78,I84,I90)</f>
        <v>0</v>
      </c>
      <c r="J11" s="54">
        <f>SUM(E11:I11)</f>
        <v>0</v>
      </c>
    </row>
    <row r="12" spans="2:10" x14ac:dyDescent="0.25">
      <c r="B12" s="55">
        <v>1</v>
      </c>
      <c r="C12" s="73"/>
      <c r="D12" s="56" t="s">
        <v>6</v>
      </c>
      <c r="E12" s="57">
        <f>SUM(E13:E17)</f>
        <v>0</v>
      </c>
      <c r="F12" s="57">
        <f>SUM(F13:F17)</f>
        <v>0</v>
      </c>
      <c r="G12" s="57">
        <f>SUM(G13:G17)</f>
        <v>0</v>
      </c>
      <c r="H12" s="57">
        <f>SUM(H13:H17)</f>
        <v>0</v>
      </c>
      <c r="I12" s="57">
        <f>SUM(I13:I17)</f>
        <v>0</v>
      </c>
      <c r="J12" s="58">
        <f>SUM(E12:I12)</f>
        <v>0</v>
      </c>
    </row>
    <row r="13" spans="2:10" x14ac:dyDescent="0.25">
      <c r="B13" s="21" t="s">
        <v>15</v>
      </c>
      <c r="C13" s="74"/>
      <c r="D13" s="23"/>
      <c r="E13" s="116"/>
      <c r="F13" s="116"/>
      <c r="G13" s="116"/>
      <c r="H13" s="116"/>
      <c r="I13" s="116"/>
      <c r="J13" s="119">
        <f>SUM(E13:I13)</f>
        <v>0</v>
      </c>
    </row>
    <row r="14" spans="2:10" x14ac:dyDescent="0.25">
      <c r="B14" s="21" t="s">
        <v>17</v>
      </c>
      <c r="C14" s="74"/>
      <c r="D14" s="23"/>
      <c r="E14" s="116"/>
      <c r="F14" s="116"/>
      <c r="G14" s="116"/>
      <c r="H14" s="116"/>
      <c r="I14" s="116"/>
      <c r="J14" s="119">
        <f>SUM(E14:I14)</f>
        <v>0</v>
      </c>
    </row>
    <row r="15" spans="2:10" x14ac:dyDescent="0.25">
      <c r="B15" s="21" t="s">
        <v>19</v>
      </c>
      <c r="C15" s="74"/>
      <c r="D15" s="23"/>
      <c r="E15" s="116"/>
      <c r="F15" s="116"/>
      <c r="G15" s="116"/>
      <c r="H15" s="116"/>
      <c r="I15" s="116"/>
      <c r="J15" s="119">
        <f>SUM(E15:I15)</f>
        <v>0</v>
      </c>
    </row>
    <row r="16" spans="2:10" x14ac:dyDescent="0.25">
      <c r="B16" s="21" t="s">
        <v>21</v>
      </c>
      <c r="C16" s="74"/>
      <c r="D16" s="25"/>
      <c r="E16" s="116"/>
      <c r="F16" s="116"/>
      <c r="G16" s="116"/>
      <c r="H16" s="116"/>
      <c r="I16" s="116"/>
      <c r="J16" s="119">
        <f>SUM(E16:I16)</f>
        <v>0</v>
      </c>
    </row>
    <row r="17" spans="2:10" x14ac:dyDescent="0.25">
      <c r="B17" s="26" t="s">
        <v>23</v>
      </c>
      <c r="C17" s="74"/>
      <c r="D17" s="27"/>
      <c r="E17" s="117"/>
      <c r="F17" s="117"/>
      <c r="G17" s="117"/>
      <c r="H17" s="117"/>
      <c r="I17" s="117"/>
      <c r="J17" s="120">
        <f>SUM(E17:I17)</f>
        <v>0</v>
      </c>
    </row>
    <row r="18" spans="2:10" x14ac:dyDescent="0.25">
      <c r="B18" s="59">
        <v>2</v>
      </c>
      <c r="C18" s="76"/>
      <c r="D18" s="60" t="s">
        <v>25</v>
      </c>
      <c r="E18" s="61">
        <f t="shared" ref="E18:J18" si="2">SUM(E19:E23)</f>
        <v>0</v>
      </c>
      <c r="F18" s="61">
        <f t="shared" si="2"/>
        <v>0</v>
      </c>
      <c r="G18" s="61">
        <f t="shared" si="2"/>
        <v>0</v>
      </c>
      <c r="H18" s="61">
        <f t="shared" si="2"/>
        <v>0</v>
      </c>
      <c r="I18" s="61">
        <f t="shared" si="2"/>
        <v>0</v>
      </c>
      <c r="J18" s="62">
        <f>SUM(E18:I18)</f>
        <v>0</v>
      </c>
    </row>
    <row r="19" spans="2:10" x14ac:dyDescent="0.25">
      <c r="B19" s="21" t="s">
        <v>27</v>
      </c>
      <c r="C19" s="74"/>
      <c r="D19" s="23"/>
      <c r="E19" s="116"/>
      <c r="F19" s="116"/>
      <c r="G19" s="116"/>
      <c r="H19" s="116"/>
      <c r="I19" s="116"/>
      <c r="J19" s="119">
        <f>SUM(E19:I19)</f>
        <v>0</v>
      </c>
    </row>
    <row r="20" spans="2:10" x14ac:dyDescent="0.25">
      <c r="B20" s="21" t="s">
        <v>29</v>
      </c>
      <c r="C20" s="74"/>
      <c r="D20" s="23"/>
      <c r="E20" s="116"/>
      <c r="F20" s="116"/>
      <c r="G20" s="116"/>
      <c r="H20" s="116"/>
      <c r="I20" s="116"/>
      <c r="J20" s="119">
        <f>SUM(E20:I20)</f>
        <v>0</v>
      </c>
    </row>
    <row r="21" spans="2:10" x14ac:dyDescent="0.25">
      <c r="B21" s="21" t="s">
        <v>31</v>
      </c>
      <c r="C21" s="74"/>
      <c r="D21" s="23"/>
      <c r="E21" s="116"/>
      <c r="F21" s="116"/>
      <c r="G21" s="116"/>
      <c r="H21" s="116"/>
      <c r="I21" s="116"/>
      <c r="J21" s="119">
        <f>SUM(E21:I21)</f>
        <v>0</v>
      </c>
    </row>
    <row r="22" spans="2:10" x14ac:dyDescent="0.25">
      <c r="B22" s="21" t="s">
        <v>33</v>
      </c>
      <c r="C22" s="74"/>
      <c r="D22" s="23"/>
      <c r="E22" s="116"/>
      <c r="F22" s="116"/>
      <c r="G22" s="116"/>
      <c r="H22" s="116"/>
      <c r="I22" s="116"/>
      <c r="J22" s="119">
        <f>SUM(E22:I22)</f>
        <v>0</v>
      </c>
    </row>
    <row r="23" spans="2:10" x14ac:dyDescent="0.25">
      <c r="B23" s="28" t="s">
        <v>34</v>
      </c>
      <c r="C23" s="75"/>
      <c r="D23" s="29"/>
      <c r="E23" s="118"/>
      <c r="F23" s="118"/>
      <c r="G23" s="118"/>
      <c r="H23" s="118"/>
      <c r="I23" s="118"/>
      <c r="J23" s="121">
        <f>SUM(E23:I23)</f>
        <v>0</v>
      </c>
    </row>
    <row r="24" spans="2:10" x14ac:dyDescent="0.25">
      <c r="B24" s="63">
        <v>3</v>
      </c>
      <c r="C24" s="82"/>
      <c r="D24" s="64" t="s">
        <v>10</v>
      </c>
      <c r="E24" s="65">
        <f>SUM(E25:E29)</f>
        <v>0</v>
      </c>
      <c r="F24" s="65">
        <f>SUM(F25:F29)</f>
        <v>0</v>
      </c>
      <c r="G24" s="65">
        <f t="shared" ref="G24:I24" si="3">SUM(G25:G29)</f>
        <v>0</v>
      </c>
      <c r="H24" s="65">
        <f t="shared" si="3"/>
        <v>0</v>
      </c>
      <c r="I24" s="65">
        <f t="shared" si="3"/>
        <v>0</v>
      </c>
      <c r="J24" s="62">
        <f>SUM(E24:I24)</f>
        <v>0</v>
      </c>
    </row>
    <row r="25" spans="2:10" x14ac:dyDescent="0.25">
      <c r="B25" s="21" t="s">
        <v>35</v>
      </c>
      <c r="C25" s="79"/>
      <c r="D25" s="23"/>
      <c r="E25" s="24"/>
      <c r="F25" s="24"/>
      <c r="G25" s="24"/>
      <c r="H25" s="24"/>
      <c r="I25" s="24"/>
      <c r="J25" s="119">
        <f>SUM(E25:I25)</f>
        <v>0</v>
      </c>
    </row>
    <row r="26" spans="2:10" x14ac:dyDescent="0.25">
      <c r="B26" s="21" t="s">
        <v>36</v>
      </c>
      <c r="C26" s="79"/>
      <c r="D26" s="23"/>
      <c r="E26" s="24"/>
      <c r="F26" s="24"/>
      <c r="G26" s="24"/>
      <c r="H26" s="24"/>
      <c r="I26" s="24"/>
      <c r="J26" s="119">
        <f>SUM(E26:I26)</f>
        <v>0</v>
      </c>
    </row>
    <row r="27" spans="2:10" x14ac:dyDescent="0.25">
      <c r="B27" s="21" t="s">
        <v>37</v>
      </c>
      <c r="C27" s="79"/>
      <c r="D27" s="23"/>
      <c r="E27" s="24"/>
      <c r="F27" s="24"/>
      <c r="G27" s="24"/>
      <c r="H27" s="24"/>
      <c r="I27" s="24"/>
      <c r="J27" s="119">
        <f>SUM(E27:I27)</f>
        <v>0</v>
      </c>
    </row>
    <row r="28" spans="2:10" x14ac:dyDescent="0.25">
      <c r="B28" s="21" t="s">
        <v>38</v>
      </c>
      <c r="C28" s="79"/>
      <c r="D28" s="25"/>
      <c r="E28" s="24"/>
      <c r="F28" s="24"/>
      <c r="G28" s="24"/>
      <c r="H28" s="24"/>
      <c r="I28" s="24"/>
      <c r="J28" s="119">
        <f>SUM(E28:I28)</f>
        <v>0</v>
      </c>
    </row>
    <row r="29" spans="2:10" x14ac:dyDescent="0.25">
      <c r="B29" s="21" t="s">
        <v>39</v>
      </c>
      <c r="C29" s="79"/>
      <c r="D29" s="25"/>
      <c r="E29" s="24"/>
      <c r="F29" s="24"/>
      <c r="G29" s="24"/>
      <c r="H29" s="24"/>
      <c r="I29" s="24"/>
      <c r="J29" s="119">
        <f>SUM(E29:I29)</f>
        <v>0</v>
      </c>
    </row>
    <row r="30" spans="2:10" x14ac:dyDescent="0.25">
      <c r="B30" s="59">
        <v>4</v>
      </c>
      <c r="C30" s="82"/>
      <c r="D30" s="60" t="s">
        <v>13</v>
      </c>
      <c r="E30" s="61">
        <f>SUM(E31:E35)</f>
        <v>0</v>
      </c>
      <c r="F30" s="61">
        <f>SUM(F31:F35)</f>
        <v>0</v>
      </c>
      <c r="G30" s="61">
        <f t="shared" ref="G30:I30" si="4">SUM(G31:G35)</f>
        <v>0</v>
      </c>
      <c r="H30" s="61">
        <f t="shared" si="4"/>
        <v>0</v>
      </c>
      <c r="I30" s="61">
        <f t="shared" si="4"/>
        <v>0</v>
      </c>
      <c r="J30" s="62">
        <f>SUM(E30:I30)</f>
        <v>0</v>
      </c>
    </row>
    <row r="31" spans="2:10" x14ac:dyDescent="0.25">
      <c r="B31" s="21" t="s">
        <v>40</v>
      </c>
      <c r="C31" s="79"/>
      <c r="D31" s="23"/>
      <c r="E31" s="24"/>
      <c r="F31" s="24"/>
      <c r="G31" s="24"/>
      <c r="H31" s="24"/>
      <c r="I31" s="24"/>
      <c r="J31" s="119">
        <f>SUM(E31:I31)</f>
        <v>0</v>
      </c>
    </row>
    <row r="32" spans="2:10" x14ac:dyDescent="0.25">
      <c r="B32" s="21" t="s">
        <v>41</v>
      </c>
      <c r="C32" s="79"/>
      <c r="D32" s="23"/>
      <c r="E32" s="24"/>
      <c r="F32" s="24"/>
      <c r="G32" s="24"/>
      <c r="H32" s="24"/>
      <c r="I32" s="24"/>
      <c r="J32" s="119">
        <f>SUM(E32:I32)</f>
        <v>0</v>
      </c>
    </row>
    <row r="33" spans="2:10" x14ac:dyDescent="0.25">
      <c r="B33" s="21" t="s">
        <v>42</v>
      </c>
      <c r="C33" s="79"/>
      <c r="D33" s="23"/>
      <c r="E33" s="24"/>
      <c r="F33" s="24"/>
      <c r="G33" s="24"/>
      <c r="H33" s="24"/>
      <c r="I33" s="24"/>
      <c r="J33" s="119">
        <f>SUM(E33:I33)</f>
        <v>0</v>
      </c>
    </row>
    <row r="34" spans="2:10" x14ac:dyDescent="0.25">
      <c r="B34" s="21" t="s">
        <v>43</v>
      </c>
      <c r="C34" s="79"/>
      <c r="D34" s="23"/>
      <c r="E34" s="24"/>
      <c r="F34" s="24"/>
      <c r="G34" s="24"/>
      <c r="H34" s="24"/>
      <c r="I34" s="24"/>
      <c r="J34" s="119">
        <f>SUM(E34:I34)</f>
        <v>0</v>
      </c>
    </row>
    <row r="35" spans="2:10" x14ac:dyDescent="0.25">
      <c r="B35" s="28" t="s">
        <v>44</v>
      </c>
      <c r="C35" s="81"/>
      <c r="D35" s="29"/>
      <c r="E35" s="30"/>
      <c r="F35" s="30"/>
      <c r="G35" s="30"/>
      <c r="H35" s="30"/>
      <c r="I35" s="30"/>
      <c r="J35" s="121">
        <f>SUM(E35:I35)</f>
        <v>0</v>
      </c>
    </row>
    <row r="36" spans="2:10" x14ac:dyDescent="0.25">
      <c r="B36" s="55">
        <v>5</v>
      </c>
      <c r="C36" s="77"/>
      <c r="D36" s="56" t="s">
        <v>14</v>
      </c>
      <c r="E36" s="57">
        <f>SUM(E37:E41)</f>
        <v>0</v>
      </c>
      <c r="F36" s="57">
        <f>SUM(F37:F41)</f>
        <v>0</v>
      </c>
      <c r="G36" s="57">
        <f t="shared" ref="G36:I36" si="5">SUM(G37:G41)</f>
        <v>0</v>
      </c>
      <c r="H36" s="57">
        <f t="shared" si="5"/>
        <v>0</v>
      </c>
      <c r="I36" s="57">
        <f t="shared" si="5"/>
        <v>0</v>
      </c>
      <c r="J36" s="62">
        <f>SUM(E36:I36)</f>
        <v>0</v>
      </c>
    </row>
    <row r="37" spans="2:10" x14ac:dyDescent="0.25">
      <c r="B37" s="21" t="s">
        <v>45</v>
      </c>
      <c r="C37" s="74"/>
      <c r="D37" s="23"/>
      <c r="E37" s="24"/>
      <c r="F37" s="24"/>
      <c r="G37" s="24"/>
      <c r="H37" s="24"/>
      <c r="I37" s="24"/>
      <c r="J37" s="119">
        <f>SUM(E37:I37)</f>
        <v>0</v>
      </c>
    </row>
    <row r="38" spans="2:10" x14ac:dyDescent="0.25">
      <c r="B38" s="21" t="s">
        <v>46</v>
      </c>
      <c r="C38" s="74"/>
      <c r="D38" s="23"/>
      <c r="E38" s="24"/>
      <c r="F38" s="24"/>
      <c r="G38" s="24"/>
      <c r="H38" s="24"/>
      <c r="I38" s="24"/>
      <c r="J38" s="119">
        <f>SUM(E38:I38)</f>
        <v>0</v>
      </c>
    </row>
    <row r="39" spans="2:10" x14ac:dyDescent="0.25">
      <c r="B39" s="21" t="s">
        <v>47</v>
      </c>
      <c r="C39" s="74"/>
      <c r="D39" s="23"/>
      <c r="E39" s="24"/>
      <c r="F39" s="24"/>
      <c r="G39" s="24"/>
      <c r="H39" s="24"/>
      <c r="I39" s="24"/>
      <c r="J39" s="119">
        <f>SUM(E39:I39)</f>
        <v>0</v>
      </c>
    </row>
    <row r="40" spans="2:10" x14ac:dyDescent="0.25">
      <c r="B40" s="21" t="s">
        <v>48</v>
      </c>
      <c r="C40" s="74"/>
      <c r="D40" s="25"/>
      <c r="E40" s="24"/>
      <c r="F40" s="24"/>
      <c r="G40" s="24"/>
      <c r="H40" s="24"/>
      <c r="I40" s="24"/>
      <c r="J40" s="119">
        <f>SUM(E40:I40)</f>
        <v>0</v>
      </c>
    </row>
    <row r="41" spans="2:10" x14ac:dyDescent="0.25">
      <c r="B41" s="21" t="s">
        <v>49</v>
      </c>
      <c r="C41" s="74"/>
      <c r="D41" s="25"/>
      <c r="E41" s="24"/>
      <c r="F41" s="24"/>
      <c r="G41" s="24"/>
      <c r="H41" s="24"/>
      <c r="I41" s="24"/>
      <c r="J41" s="119">
        <f>SUM(E41:I41)</f>
        <v>0</v>
      </c>
    </row>
    <row r="42" spans="2:10" x14ac:dyDescent="0.25">
      <c r="B42" s="59">
        <v>6</v>
      </c>
      <c r="C42" s="76"/>
      <c r="D42" s="60" t="s">
        <v>16</v>
      </c>
      <c r="E42" s="61">
        <f>SUM(E43:E47)</f>
        <v>0</v>
      </c>
      <c r="F42" s="61">
        <f>SUM(F43:F47)</f>
        <v>0</v>
      </c>
      <c r="G42" s="61">
        <f t="shared" ref="G42:I42" si="6">SUM(G43:G47)</f>
        <v>0</v>
      </c>
      <c r="H42" s="61">
        <f t="shared" si="6"/>
        <v>0</v>
      </c>
      <c r="I42" s="61">
        <f t="shared" si="6"/>
        <v>0</v>
      </c>
      <c r="J42" s="62">
        <f>SUM(E42:I42)</f>
        <v>0</v>
      </c>
    </row>
    <row r="43" spans="2:10" x14ac:dyDescent="0.25">
      <c r="B43" s="21" t="s">
        <v>50</v>
      </c>
      <c r="C43" s="74"/>
      <c r="D43" s="23"/>
      <c r="E43" s="24"/>
      <c r="F43" s="24"/>
      <c r="G43" s="24"/>
      <c r="H43" s="24"/>
      <c r="I43" s="24"/>
      <c r="J43" s="119">
        <f>SUM(E43:I43)</f>
        <v>0</v>
      </c>
    </row>
    <row r="44" spans="2:10" x14ac:dyDescent="0.25">
      <c r="B44" s="21" t="s">
        <v>51</v>
      </c>
      <c r="C44" s="74"/>
      <c r="D44" s="23"/>
      <c r="E44" s="24"/>
      <c r="F44" s="24"/>
      <c r="G44" s="24"/>
      <c r="H44" s="24"/>
      <c r="I44" s="24"/>
      <c r="J44" s="119">
        <f>SUM(E44:I44)</f>
        <v>0</v>
      </c>
    </row>
    <row r="45" spans="2:10" x14ac:dyDescent="0.25">
      <c r="B45" s="21" t="s">
        <v>52</v>
      </c>
      <c r="C45" s="74"/>
      <c r="D45" s="23"/>
      <c r="E45" s="24"/>
      <c r="F45" s="24"/>
      <c r="G45" s="24"/>
      <c r="H45" s="24"/>
      <c r="I45" s="24"/>
      <c r="J45" s="119">
        <f>SUM(E45:I45)</f>
        <v>0</v>
      </c>
    </row>
    <row r="46" spans="2:10" x14ac:dyDescent="0.25">
      <c r="B46" s="21" t="s">
        <v>53</v>
      </c>
      <c r="C46" s="74"/>
      <c r="D46" s="23"/>
      <c r="E46" s="24"/>
      <c r="F46" s="24"/>
      <c r="G46" s="24"/>
      <c r="H46" s="24"/>
      <c r="I46" s="24"/>
      <c r="J46" s="119">
        <f>SUM(E46:I46)</f>
        <v>0</v>
      </c>
    </row>
    <row r="47" spans="2:10" x14ac:dyDescent="0.25">
      <c r="B47" s="28" t="s">
        <v>54</v>
      </c>
      <c r="C47" s="81"/>
      <c r="D47" s="29"/>
      <c r="E47" s="30"/>
      <c r="F47" s="30"/>
      <c r="G47" s="30"/>
      <c r="H47" s="30"/>
      <c r="I47" s="30"/>
      <c r="J47" s="121">
        <f>SUM(E47:I47)</f>
        <v>0</v>
      </c>
    </row>
    <row r="48" spans="2:10" x14ac:dyDescent="0.25">
      <c r="B48" s="55">
        <v>7</v>
      </c>
      <c r="C48" s="82"/>
      <c r="D48" s="56" t="s">
        <v>18</v>
      </c>
      <c r="E48" s="57">
        <f>SUM(E49:E53)</f>
        <v>0</v>
      </c>
      <c r="F48" s="57">
        <f>SUM(F49:F53)</f>
        <v>0</v>
      </c>
      <c r="G48" s="57">
        <f t="shared" ref="G48:I48" si="7">SUM(G49:G53)</f>
        <v>0</v>
      </c>
      <c r="H48" s="57">
        <f t="shared" si="7"/>
        <v>0</v>
      </c>
      <c r="I48" s="57">
        <f t="shared" si="7"/>
        <v>0</v>
      </c>
      <c r="J48" s="62">
        <f>SUM(E48:I48)</f>
        <v>0</v>
      </c>
    </row>
    <row r="49" spans="2:10" x14ac:dyDescent="0.25">
      <c r="B49" s="21" t="s">
        <v>55</v>
      </c>
      <c r="C49" s="74"/>
      <c r="D49" s="23"/>
      <c r="E49" s="31"/>
      <c r="F49" s="24"/>
      <c r="G49" s="24"/>
      <c r="H49" s="24"/>
      <c r="I49" s="24"/>
      <c r="J49" s="119">
        <f>SUM(E49:I49)</f>
        <v>0</v>
      </c>
    </row>
    <row r="50" spans="2:10" x14ac:dyDescent="0.25">
      <c r="B50" s="21" t="s">
        <v>56</v>
      </c>
      <c r="C50" s="74"/>
      <c r="D50" s="23"/>
      <c r="E50" s="24"/>
      <c r="F50" s="24"/>
      <c r="G50" s="24"/>
      <c r="H50" s="24"/>
      <c r="I50" s="24"/>
      <c r="J50" s="119">
        <f>SUM(E50:I50)</f>
        <v>0</v>
      </c>
    </row>
    <row r="51" spans="2:10" x14ac:dyDescent="0.25">
      <c r="B51" s="21" t="s">
        <v>57</v>
      </c>
      <c r="C51" s="74"/>
      <c r="D51" s="23"/>
      <c r="E51" s="24"/>
      <c r="F51" s="24"/>
      <c r="G51" s="24"/>
      <c r="H51" s="24"/>
      <c r="I51" s="24"/>
      <c r="J51" s="119">
        <f>SUM(E51:I51)</f>
        <v>0</v>
      </c>
    </row>
    <row r="52" spans="2:10" x14ac:dyDescent="0.25">
      <c r="B52" s="21" t="s">
        <v>58</v>
      </c>
      <c r="C52" s="74"/>
      <c r="D52" s="25"/>
      <c r="E52" s="24"/>
      <c r="F52" s="24"/>
      <c r="G52" s="24"/>
      <c r="H52" s="24"/>
      <c r="I52" s="24"/>
      <c r="J52" s="119">
        <f>SUM(E52:I52)</f>
        <v>0</v>
      </c>
    </row>
    <row r="53" spans="2:10" x14ac:dyDescent="0.25">
      <c r="B53" s="21" t="s">
        <v>59</v>
      </c>
      <c r="C53" s="74"/>
      <c r="D53" s="25"/>
      <c r="E53" s="24"/>
      <c r="F53" s="24"/>
      <c r="G53" s="24"/>
      <c r="H53" s="24"/>
      <c r="I53" s="24"/>
      <c r="J53" s="119">
        <f>SUM(E53:I53)</f>
        <v>0</v>
      </c>
    </row>
    <row r="54" spans="2:10" x14ac:dyDescent="0.25">
      <c r="B54" s="59">
        <v>8</v>
      </c>
      <c r="C54" s="76"/>
      <c r="D54" s="60" t="s">
        <v>20</v>
      </c>
      <c r="E54" s="61">
        <f>SUM(E55:E59)</f>
        <v>0</v>
      </c>
      <c r="F54" s="61">
        <f>SUM(F55:F59)</f>
        <v>0</v>
      </c>
      <c r="G54" s="61">
        <f t="shared" ref="G54:I54" si="8">SUM(G55:G59)</f>
        <v>0</v>
      </c>
      <c r="H54" s="61">
        <f t="shared" si="8"/>
        <v>0</v>
      </c>
      <c r="I54" s="61">
        <f t="shared" si="8"/>
        <v>0</v>
      </c>
      <c r="J54" s="62">
        <f>SUM(E54:I54)</f>
        <v>0</v>
      </c>
    </row>
    <row r="55" spans="2:10" x14ac:dyDescent="0.25">
      <c r="B55" s="21" t="s">
        <v>60</v>
      </c>
      <c r="C55" s="74"/>
      <c r="D55" s="23"/>
      <c r="E55" s="24"/>
      <c r="F55" s="24"/>
      <c r="G55" s="24"/>
      <c r="H55" s="24"/>
      <c r="I55" s="24"/>
      <c r="J55" s="119">
        <f>SUM(E55:I55)</f>
        <v>0</v>
      </c>
    </row>
    <row r="56" spans="2:10" x14ac:dyDescent="0.25">
      <c r="B56" s="21" t="s">
        <v>61</v>
      </c>
      <c r="C56" s="74"/>
      <c r="D56" s="23"/>
      <c r="E56" s="24"/>
      <c r="F56" s="24"/>
      <c r="G56" s="24"/>
      <c r="H56" s="24"/>
      <c r="I56" s="24"/>
      <c r="J56" s="119">
        <f>SUM(E56:I56)</f>
        <v>0</v>
      </c>
    </row>
    <row r="57" spans="2:10" x14ac:dyDescent="0.25">
      <c r="B57" s="21" t="s">
        <v>62</v>
      </c>
      <c r="C57" s="74"/>
      <c r="D57" s="23"/>
      <c r="E57" s="24"/>
      <c r="F57" s="24"/>
      <c r="G57" s="24"/>
      <c r="H57" s="24"/>
      <c r="I57" s="24"/>
      <c r="J57" s="119">
        <f>SUM(E57:I57)</f>
        <v>0</v>
      </c>
    </row>
    <row r="58" spans="2:10" x14ac:dyDescent="0.25">
      <c r="B58" s="21" t="s">
        <v>63</v>
      </c>
      <c r="C58" s="74"/>
      <c r="D58" s="23"/>
      <c r="E58" s="24"/>
      <c r="F58" s="24"/>
      <c r="G58" s="24"/>
      <c r="H58" s="24"/>
      <c r="I58" s="24"/>
      <c r="J58" s="119">
        <f>SUM(E58:I58)</f>
        <v>0</v>
      </c>
    </row>
    <row r="59" spans="2:10" x14ac:dyDescent="0.25">
      <c r="B59" s="28" t="s">
        <v>64</v>
      </c>
      <c r="C59" s="81"/>
      <c r="D59" s="29"/>
      <c r="E59" s="30"/>
      <c r="F59" s="30"/>
      <c r="G59" s="30"/>
      <c r="H59" s="30"/>
      <c r="I59" s="30"/>
      <c r="J59" s="121">
        <f>SUM(E59:I59)</f>
        <v>0</v>
      </c>
    </row>
    <row r="60" spans="2:10" x14ac:dyDescent="0.25">
      <c r="B60" s="55">
        <v>9</v>
      </c>
      <c r="C60" s="82"/>
      <c r="D60" s="56" t="s">
        <v>22</v>
      </c>
      <c r="E60" s="57">
        <f>SUM(E61:E65)</f>
        <v>0</v>
      </c>
      <c r="F60" s="57">
        <f>SUM(F61:F65)</f>
        <v>0</v>
      </c>
      <c r="G60" s="57">
        <f t="shared" ref="G60:I60" si="9">SUM(G61:G65)</f>
        <v>0</v>
      </c>
      <c r="H60" s="57">
        <f t="shared" si="9"/>
        <v>0</v>
      </c>
      <c r="I60" s="57">
        <f t="shared" si="9"/>
        <v>0</v>
      </c>
      <c r="J60" s="62">
        <f>SUM(E60:I60)</f>
        <v>0</v>
      </c>
    </row>
    <row r="61" spans="2:10" x14ac:dyDescent="0.25">
      <c r="B61" s="21" t="s">
        <v>65</v>
      </c>
      <c r="C61" s="74"/>
      <c r="D61" s="23"/>
      <c r="E61" s="24"/>
      <c r="F61" s="24"/>
      <c r="G61" s="24"/>
      <c r="H61" s="24"/>
      <c r="I61" s="24"/>
      <c r="J61" s="119">
        <f>SUM(E61:I61)</f>
        <v>0</v>
      </c>
    </row>
    <row r="62" spans="2:10" x14ac:dyDescent="0.25">
      <c r="B62" s="21" t="s">
        <v>66</v>
      </c>
      <c r="C62" s="74"/>
      <c r="D62" s="23"/>
      <c r="E62" s="24"/>
      <c r="F62" s="24"/>
      <c r="G62" s="24"/>
      <c r="H62" s="24"/>
      <c r="I62" s="24"/>
      <c r="J62" s="119">
        <f>SUM(E62:I62)</f>
        <v>0</v>
      </c>
    </row>
    <row r="63" spans="2:10" x14ac:dyDescent="0.25">
      <c r="B63" s="21" t="s">
        <v>67</v>
      </c>
      <c r="C63" s="74"/>
      <c r="D63" s="23"/>
      <c r="E63" s="24"/>
      <c r="F63" s="24"/>
      <c r="G63" s="24"/>
      <c r="H63" s="24"/>
      <c r="I63" s="24"/>
      <c r="J63" s="119">
        <f>SUM(E63:I63)</f>
        <v>0</v>
      </c>
    </row>
    <row r="64" spans="2:10" x14ac:dyDescent="0.25">
      <c r="B64" s="21" t="s">
        <v>68</v>
      </c>
      <c r="C64" s="74"/>
      <c r="D64" s="23"/>
      <c r="E64" s="24"/>
      <c r="F64" s="24"/>
      <c r="G64" s="24"/>
      <c r="H64" s="24"/>
      <c r="I64" s="24"/>
      <c r="J64" s="119">
        <f>SUM(E64:I64)</f>
        <v>0</v>
      </c>
    </row>
    <row r="65" spans="2:10" x14ac:dyDescent="0.25">
      <c r="B65" s="21" t="s">
        <v>69</v>
      </c>
      <c r="C65" s="74"/>
      <c r="D65" s="23"/>
      <c r="E65" s="24"/>
      <c r="F65" s="24"/>
      <c r="G65" s="24"/>
      <c r="H65" s="24"/>
      <c r="I65" s="24"/>
      <c r="J65" s="119">
        <f>SUM(E65:I65)</f>
        <v>0</v>
      </c>
    </row>
    <row r="66" spans="2:10" x14ac:dyDescent="0.25">
      <c r="B66" s="59">
        <v>10</v>
      </c>
      <c r="C66" s="76"/>
      <c r="D66" s="60" t="s">
        <v>24</v>
      </c>
      <c r="E66" s="61">
        <f>SUM(E67:E71)</f>
        <v>0</v>
      </c>
      <c r="F66" s="61">
        <f>SUM(F67:F71)</f>
        <v>0</v>
      </c>
      <c r="G66" s="61">
        <f t="shared" ref="G66:I66" si="10">SUM(G67:G71)</f>
        <v>0</v>
      </c>
      <c r="H66" s="61">
        <f t="shared" si="10"/>
        <v>0</v>
      </c>
      <c r="I66" s="61">
        <f t="shared" si="10"/>
        <v>0</v>
      </c>
      <c r="J66" s="62">
        <f>SUM(E66:I66)</f>
        <v>0</v>
      </c>
    </row>
    <row r="67" spans="2:10" x14ac:dyDescent="0.25">
      <c r="B67" s="21" t="s">
        <v>70</v>
      </c>
      <c r="C67" s="74"/>
      <c r="D67" s="23"/>
      <c r="E67" s="24"/>
      <c r="F67" s="24"/>
      <c r="G67" s="24"/>
      <c r="H67" s="24"/>
      <c r="I67" s="24"/>
      <c r="J67" s="119">
        <f>SUM(E67:I67)</f>
        <v>0</v>
      </c>
    </row>
    <row r="68" spans="2:10" x14ac:dyDescent="0.25">
      <c r="B68" s="21" t="s">
        <v>71</v>
      </c>
      <c r="C68" s="74"/>
      <c r="D68" s="23"/>
      <c r="E68" s="24"/>
      <c r="F68" s="24"/>
      <c r="G68" s="24"/>
      <c r="H68" s="24"/>
      <c r="I68" s="24"/>
      <c r="J68" s="119">
        <f>SUM(E68:I68)</f>
        <v>0</v>
      </c>
    </row>
    <row r="69" spans="2:10" x14ac:dyDescent="0.25">
      <c r="B69" s="21" t="s">
        <v>72</v>
      </c>
      <c r="C69" s="74"/>
      <c r="D69" s="23"/>
      <c r="E69" s="24"/>
      <c r="F69" s="24"/>
      <c r="G69" s="24"/>
      <c r="H69" s="24"/>
      <c r="I69" s="24"/>
      <c r="J69" s="119">
        <f>SUM(E69:I69)</f>
        <v>0</v>
      </c>
    </row>
    <row r="70" spans="2:10" x14ac:dyDescent="0.25">
      <c r="B70" s="21" t="s">
        <v>73</v>
      </c>
      <c r="C70" s="74"/>
      <c r="D70" s="23"/>
      <c r="E70" s="24"/>
      <c r="F70" s="24"/>
      <c r="G70" s="24"/>
      <c r="H70" s="24"/>
      <c r="I70" s="24"/>
      <c r="J70" s="119">
        <f>SUM(E70:I70)</f>
        <v>0</v>
      </c>
    </row>
    <row r="71" spans="2:10" x14ac:dyDescent="0.25">
      <c r="B71" s="28" t="s">
        <v>74</v>
      </c>
      <c r="C71" s="81"/>
      <c r="D71" s="29"/>
      <c r="E71" s="30"/>
      <c r="F71" s="30"/>
      <c r="G71" s="30"/>
      <c r="H71" s="30"/>
      <c r="I71" s="30"/>
      <c r="J71" s="121">
        <f>SUM(E71:I71)</f>
        <v>0</v>
      </c>
    </row>
    <row r="72" spans="2:10" x14ac:dyDescent="0.25">
      <c r="B72" s="66">
        <v>11</v>
      </c>
      <c r="C72" s="78"/>
      <c r="D72" s="56" t="s">
        <v>26</v>
      </c>
      <c r="E72" s="57">
        <f>SUM(E73:E77)</f>
        <v>0</v>
      </c>
      <c r="F72" s="57">
        <f>SUM(F73:F77)</f>
        <v>0</v>
      </c>
      <c r="G72" s="57">
        <f t="shared" ref="G72:I72" si="11">SUM(G73:G77)</f>
        <v>0</v>
      </c>
      <c r="H72" s="57">
        <f t="shared" si="11"/>
        <v>0</v>
      </c>
      <c r="I72" s="57">
        <f t="shared" si="11"/>
        <v>0</v>
      </c>
      <c r="J72" s="62">
        <f>SUM(E72:I72)</f>
        <v>0</v>
      </c>
    </row>
    <row r="73" spans="2:10" x14ac:dyDescent="0.25">
      <c r="B73" s="21" t="s">
        <v>75</v>
      </c>
      <c r="C73" s="74"/>
      <c r="D73" s="23"/>
      <c r="E73" s="24"/>
      <c r="F73" s="24"/>
      <c r="G73" s="24"/>
      <c r="H73" s="24"/>
      <c r="I73" s="24"/>
      <c r="J73" s="119">
        <f>SUM(E73:I73)</f>
        <v>0</v>
      </c>
    </row>
    <row r="74" spans="2:10" x14ac:dyDescent="0.25">
      <c r="B74" s="21" t="s">
        <v>76</v>
      </c>
      <c r="C74" s="74"/>
      <c r="D74" s="23"/>
      <c r="E74" s="24"/>
      <c r="F74" s="24"/>
      <c r="G74" s="24"/>
      <c r="H74" s="24"/>
      <c r="I74" s="24"/>
      <c r="J74" s="119">
        <f>SUM(E74:I74)</f>
        <v>0</v>
      </c>
    </row>
    <row r="75" spans="2:10" x14ac:dyDescent="0.25">
      <c r="B75" s="21" t="s">
        <v>77</v>
      </c>
      <c r="C75" s="74"/>
      <c r="D75" s="23"/>
      <c r="E75" s="24"/>
      <c r="F75" s="24"/>
      <c r="G75" s="24"/>
      <c r="H75" s="24"/>
      <c r="I75" s="24"/>
      <c r="J75" s="119">
        <f>SUM(E75:I75)</f>
        <v>0</v>
      </c>
    </row>
    <row r="76" spans="2:10" x14ac:dyDescent="0.25">
      <c r="B76" s="21" t="s">
        <v>78</v>
      </c>
      <c r="C76" s="74"/>
      <c r="D76" s="23"/>
      <c r="E76" s="24"/>
      <c r="F76" s="24"/>
      <c r="G76" s="24"/>
      <c r="H76" s="24"/>
      <c r="I76" s="24"/>
      <c r="J76" s="119">
        <f>SUM(E76:I76)</f>
        <v>0</v>
      </c>
    </row>
    <row r="77" spans="2:10" x14ac:dyDescent="0.25">
      <c r="B77" s="21" t="s">
        <v>79</v>
      </c>
      <c r="C77" s="74"/>
      <c r="D77" s="23"/>
      <c r="E77" s="24"/>
      <c r="F77" s="24"/>
      <c r="G77" s="24"/>
      <c r="H77" s="24"/>
      <c r="I77" s="24"/>
      <c r="J77" s="119">
        <f>SUM(E77:I77)</f>
        <v>0</v>
      </c>
    </row>
    <row r="78" spans="2:10" x14ac:dyDescent="0.25">
      <c r="B78" s="59">
        <v>12</v>
      </c>
      <c r="C78" s="76"/>
      <c r="D78" s="60" t="s">
        <v>28</v>
      </c>
      <c r="E78" s="61">
        <f>SUM(E79:E83)</f>
        <v>0</v>
      </c>
      <c r="F78" s="61">
        <f>SUM(F79:F83)</f>
        <v>0</v>
      </c>
      <c r="G78" s="61">
        <f t="shared" ref="G78:I78" si="12">SUM(G79:G83)</f>
        <v>0</v>
      </c>
      <c r="H78" s="61">
        <f t="shared" si="12"/>
        <v>0</v>
      </c>
      <c r="I78" s="61">
        <f t="shared" si="12"/>
        <v>0</v>
      </c>
      <c r="J78" s="62">
        <f>SUM(E78:I78)</f>
        <v>0</v>
      </c>
    </row>
    <row r="79" spans="2:10" x14ac:dyDescent="0.25">
      <c r="B79" s="21" t="s">
        <v>80</v>
      </c>
      <c r="C79" s="74"/>
      <c r="D79" s="23"/>
      <c r="E79" s="24"/>
      <c r="F79" s="24"/>
      <c r="G79" s="24"/>
      <c r="H79" s="24"/>
      <c r="I79" s="24"/>
      <c r="J79" s="119">
        <f>SUM(E79:I79)</f>
        <v>0</v>
      </c>
    </row>
    <row r="80" spans="2:10" x14ac:dyDescent="0.25">
      <c r="B80" s="21" t="s">
        <v>81</v>
      </c>
      <c r="C80" s="74"/>
      <c r="D80" s="23"/>
      <c r="E80" s="24"/>
      <c r="F80" s="24"/>
      <c r="G80" s="24"/>
      <c r="H80" s="24"/>
      <c r="I80" s="24"/>
      <c r="J80" s="119">
        <f>SUM(E80:I80)</f>
        <v>0</v>
      </c>
    </row>
    <row r="81" spans="2:10" x14ac:dyDescent="0.25">
      <c r="B81" s="21" t="s">
        <v>82</v>
      </c>
      <c r="C81" s="74"/>
      <c r="D81" s="23"/>
      <c r="E81" s="24"/>
      <c r="F81" s="24"/>
      <c r="G81" s="24"/>
      <c r="H81" s="24"/>
      <c r="I81" s="24"/>
      <c r="J81" s="119">
        <f>SUM(E81:I81)</f>
        <v>0</v>
      </c>
    </row>
    <row r="82" spans="2:10" x14ac:dyDescent="0.25">
      <c r="B82" s="21" t="s">
        <v>83</v>
      </c>
      <c r="C82" s="74"/>
      <c r="D82" s="23"/>
      <c r="E82" s="24"/>
      <c r="F82" s="24"/>
      <c r="G82" s="24"/>
      <c r="H82" s="24"/>
      <c r="I82" s="24"/>
      <c r="J82" s="119">
        <f>SUM(E82:I82)</f>
        <v>0</v>
      </c>
    </row>
    <row r="83" spans="2:10" x14ac:dyDescent="0.25">
      <c r="B83" s="28" t="s">
        <v>84</v>
      </c>
      <c r="C83" s="74"/>
      <c r="D83" s="29"/>
      <c r="E83" s="30"/>
      <c r="F83" s="30"/>
      <c r="G83" s="30"/>
      <c r="H83" s="30"/>
      <c r="I83" s="30"/>
      <c r="J83" s="121">
        <f>SUM(E83:I83)</f>
        <v>0</v>
      </c>
    </row>
    <row r="84" spans="2:10" x14ac:dyDescent="0.25">
      <c r="B84" s="59">
        <v>13</v>
      </c>
      <c r="C84" s="76"/>
      <c r="D84" s="60" t="s">
        <v>30</v>
      </c>
      <c r="E84" s="61">
        <f>SUM(E85:E89)</f>
        <v>0</v>
      </c>
      <c r="F84" s="61">
        <f>SUM(F85:F89)</f>
        <v>0</v>
      </c>
      <c r="G84" s="61">
        <f t="shared" ref="G84:I84" si="13">SUM(G85:G89)</f>
        <v>0</v>
      </c>
      <c r="H84" s="61">
        <f t="shared" si="13"/>
        <v>0</v>
      </c>
      <c r="I84" s="61">
        <f t="shared" si="13"/>
        <v>0</v>
      </c>
      <c r="J84" s="62">
        <f>SUM(E84:I84)</f>
        <v>0</v>
      </c>
    </row>
    <row r="85" spans="2:10" x14ac:dyDescent="0.25">
      <c r="B85" s="21" t="s">
        <v>85</v>
      </c>
      <c r="C85" s="74"/>
      <c r="D85" s="23"/>
      <c r="E85" s="24"/>
      <c r="F85" s="24"/>
      <c r="G85" s="24"/>
      <c r="H85" s="24"/>
      <c r="I85" s="24"/>
      <c r="J85" s="119">
        <f>SUM(E85:I85)</f>
        <v>0</v>
      </c>
    </row>
    <row r="86" spans="2:10" x14ac:dyDescent="0.25">
      <c r="B86" s="21" t="s">
        <v>86</v>
      </c>
      <c r="C86" s="74"/>
      <c r="D86" s="23"/>
      <c r="E86" s="24"/>
      <c r="F86" s="24"/>
      <c r="G86" s="24"/>
      <c r="H86" s="24"/>
      <c r="I86" s="24"/>
      <c r="J86" s="119">
        <f>SUM(E86:I86)</f>
        <v>0</v>
      </c>
    </row>
    <row r="87" spans="2:10" x14ac:dyDescent="0.25">
      <c r="B87" s="21" t="s">
        <v>87</v>
      </c>
      <c r="C87" s="74"/>
      <c r="D87" s="23"/>
      <c r="E87" s="24"/>
      <c r="F87" s="24"/>
      <c r="G87" s="24"/>
      <c r="H87" s="24"/>
      <c r="I87" s="24"/>
      <c r="J87" s="119">
        <f>SUM(E87:I87)</f>
        <v>0</v>
      </c>
    </row>
    <row r="88" spans="2:10" x14ac:dyDescent="0.25">
      <c r="B88" s="21" t="s">
        <v>88</v>
      </c>
      <c r="C88" s="74"/>
      <c r="D88" s="23"/>
      <c r="E88" s="24"/>
      <c r="F88" s="24"/>
      <c r="G88" s="24"/>
      <c r="H88" s="24"/>
      <c r="I88" s="24"/>
      <c r="J88" s="119">
        <f>SUM(E88:I88)</f>
        <v>0</v>
      </c>
    </row>
    <row r="89" spans="2:10" x14ac:dyDescent="0.25">
      <c r="B89" s="28" t="s">
        <v>89</v>
      </c>
      <c r="C89" s="75"/>
      <c r="D89" s="29"/>
      <c r="E89" s="30"/>
      <c r="F89" s="30"/>
      <c r="G89" s="30"/>
      <c r="H89" s="30"/>
      <c r="I89" s="30"/>
      <c r="J89" s="121">
        <f>SUM(E89:I89)</f>
        <v>0</v>
      </c>
    </row>
    <row r="90" spans="2:10" x14ac:dyDescent="0.25">
      <c r="B90" s="66">
        <v>14</v>
      </c>
      <c r="C90" s="78"/>
      <c r="D90" s="56" t="s">
        <v>32</v>
      </c>
      <c r="E90" s="57">
        <f>SUM(E91:E95)</f>
        <v>0</v>
      </c>
      <c r="F90" s="57">
        <f>SUM(F91:F95)</f>
        <v>0</v>
      </c>
      <c r="G90" s="57">
        <f t="shared" ref="G90:I90" si="14">SUM(G91:G95)</f>
        <v>0</v>
      </c>
      <c r="H90" s="57">
        <f t="shared" si="14"/>
        <v>0</v>
      </c>
      <c r="I90" s="57">
        <f t="shared" si="14"/>
        <v>0</v>
      </c>
      <c r="J90" s="62">
        <f>SUM(E90:I90)</f>
        <v>0</v>
      </c>
    </row>
    <row r="91" spans="2:10" x14ac:dyDescent="0.25">
      <c r="B91" s="21" t="s">
        <v>90</v>
      </c>
      <c r="C91" s="79"/>
      <c r="D91" s="23"/>
      <c r="E91" s="24"/>
      <c r="F91" s="24"/>
      <c r="G91" s="24"/>
      <c r="H91" s="24"/>
      <c r="I91" s="24"/>
      <c r="J91" s="119">
        <f>SUM(E91:I91)</f>
        <v>0</v>
      </c>
    </row>
    <row r="92" spans="2:10" x14ac:dyDescent="0.25">
      <c r="B92" s="21" t="s">
        <v>91</v>
      </c>
      <c r="C92" s="79"/>
      <c r="D92" s="23"/>
      <c r="E92" s="24"/>
      <c r="F92" s="24"/>
      <c r="G92" s="24"/>
      <c r="H92" s="24"/>
      <c r="I92" s="24"/>
      <c r="J92" s="119">
        <f>SUM(E92:I92)</f>
        <v>0</v>
      </c>
    </row>
    <row r="93" spans="2:10" x14ac:dyDescent="0.25">
      <c r="B93" s="21" t="s">
        <v>92</v>
      </c>
      <c r="C93" s="79"/>
      <c r="D93" s="23"/>
      <c r="E93" s="24"/>
      <c r="F93" s="24"/>
      <c r="G93" s="24"/>
      <c r="H93" s="24"/>
      <c r="I93" s="24"/>
      <c r="J93" s="119">
        <f>SUM(E93:I93)</f>
        <v>0</v>
      </c>
    </row>
    <row r="94" spans="2:10" x14ac:dyDescent="0.25">
      <c r="B94" s="21" t="s">
        <v>93</v>
      </c>
      <c r="C94" s="79"/>
      <c r="D94" s="23"/>
      <c r="E94" s="24"/>
      <c r="F94" s="24"/>
      <c r="G94" s="24"/>
      <c r="H94" s="24"/>
      <c r="I94" s="24"/>
      <c r="J94" s="119">
        <f>SUM(E94:I94)</f>
        <v>0</v>
      </c>
    </row>
    <row r="95" spans="2:10" ht="15.75" thickBot="1" x14ac:dyDescent="0.3">
      <c r="B95" s="32" t="s">
        <v>94</v>
      </c>
      <c r="C95" s="80"/>
      <c r="D95" s="33"/>
      <c r="E95" s="34"/>
      <c r="F95" s="34"/>
      <c r="G95" s="34"/>
      <c r="H95" s="34"/>
      <c r="I95" s="34"/>
      <c r="J95" s="122">
        <f>SUM(E95:I95)</f>
        <v>0</v>
      </c>
    </row>
  </sheetData>
  <sheetProtection algorithmName="SHA-512" hashValue="fm03BVUZL1iZyC5zz02c3pUz05vV37Lu3k9kLccP1LIlXy9pkKd/NuMdE8tASRuGkJ25yqeIkAkPaJTKgJbUDw==" saltValue="xtws0wD8KwRPUgLYdvfzjw==" spinCount="100000" sheet="1" objects="1" scenarios="1" insertRows="0" deleteRows="0"/>
  <mergeCells count="2">
    <mergeCell ref="B2:J2"/>
    <mergeCell ref="B4:C4"/>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Dado Inválido!" error="Escolha um período da lista." prompt="Selecione prazo de aplicação financeira do 3o Ciclo do Progestão" xr:uid="{8AD9520E-9FE1-4120-BC5E-E4B324D288B2}">
          <x14:formula1>
            <xm:f>Lista_Suspensa!$E$2:$E$4</xm:f>
          </x14:formula1>
          <xm:sqref>J4</xm:sqref>
        </x14:dataValidation>
        <x14:dataValidation type="list" allowBlank="1" showErrorMessage="1" errorTitle="Informação Inválida!" error="Escolha uma opção válida" xr:uid="{D9AE7FD8-8E7B-4EA4-84EC-32D8AA0A68E6}">
          <x14:formula1>
            <xm:f>Lista_Suspensa!$K$2:$K$41</xm:f>
          </x14:formula1>
          <xm:sqref>C91:C95 C19:C23 C25:C29 C31:C35 C37:C41 C43:C47 C49:C53 C55:C59 C61:C65 C67:C71 C73:C77 C79:C83 C85:C89 C14:C17</xm:sqref>
        </x14:dataValidation>
        <x14:dataValidation type="list" allowBlank="1" showErrorMessage="1" errorTitle="Informação Inválida!" error="Escolha uma opção válida" prompt="Selecione a meta associada à ação proposta" xr:uid="{72530D9B-F9BE-4C9E-A2A3-FC5E226C45BB}">
          <x14:formula1>
            <xm:f>Lista_Suspensa!$K$2:$K$41</xm:f>
          </x14:formula1>
          <xm:sqref>C13</xm:sqref>
        </x14:dataValidation>
        <x14:dataValidation type="list" allowBlank="1" showInputMessage="1" showErrorMessage="1" errorTitle="Entrada Inválida!" error="Selecione uma UF da lista" promptTitle="UF" prompt="Selecione a UF na lista" xr:uid="{C7310116-3A8C-45CA-9CF8-6D2E220DB53D}">
          <x14:formula1>
            <xm:f>Lista_Suspensa!$A$2:$A$28</xm:f>
          </x14:formula1>
          <xm:sqref>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86AD7-B933-4E57-8089-3EA3419D5732}">
  <dimension ref="B2:J29"/>
  <sheetViews>
    <sheetView showGridLines="0" workbookViewId="0">
      <selection activeCell="B25" sqref="B25:C25"/>
    </sheetView>
  </sheetViews>
  <sheetFormatPr defaultRowHeight="15" x14ac:dyDescent="0.25"/>
  <cols>
    <col min="1" max="1" width="3" customWidth="1"/>
    <col min="2" max="2" width="11" customWidth="1"/>
    <col min="3" max="3" width="74" style="7" customWidth="1"/>
    <col min="4" max="8" width="13.85546875" style="7" customWidth="1"/>
    <col min="9" max="9" width="9.140625" style="7"/>
  </cols>
  <sheetData>
    <row r="2" spans="2:10" ht="22.5" customHeight="1" x14ac:dyDescent="0.25">
      <c r="B2" s="128" t="s">
        <v>336</v>
      </c>
      <c r="C2" s="129"/>
      <c r="D2" s="129"/>
      <c r="E2" s="129"/>
      <c r="F2" s="129"/>
      <c r="G2" s="129"/>
      <c r="H2" s="130"/>
      <c r="I2" s="126"/>
      <c r="J2" s="126"/>
    </row>
    <row r="3" spans="2:10" ht="6.75" customHeight="1" x14ac:dyDescent="0.25">
      <c r="B3" s="125"/>
      <c r="C3" s="14"/>
      <c r="D3" s="14"/>
      <c r="E3" s="14"/>
      <c r="F3" s="13"/>
      <c r="G3" s="123"/>
      <c r="H3" s="14"/>
      <c r="I3" s="14"/>
      <c r="J3" s="125"/>
    </row>
    <row r="4" spans="2:10" ht="18.75" customHeight="1" x14ac:dyDescent="0.25">
      <c r="B4" s="127" t="s">
        <v>96</v>
      </c>
      <c r="C4" s="131" t="str">
        <f>IF(F4="","",LOOKUP(F4,Lista_Suspensa!A1:A27,Lista_Suspensa!C1:C27))</f>
        <v>INSTITUTO DE MEIO AMBIENTE E RECURSOS HÍDRICOS - INEMA</v>
      </c>
      <c r="E4" s="127" t="s">
        <v>97</v>
      </c>
      <c r="F4" s="132" t="s">
        <v>104</v>
      </c>
      <c r="G4" s="127" t="s">
        <v>312</v>
      </c>
      <c r="H4" s="133" t="s">
        <v>332</v>
      </c>
      <c r="J4" s="124"/>
    </row>
    <row r="5" spans="2:10" ht="5.25" customHeight="1" x14ac:dyDescent="0.25"/>
    <row r="6" spans="2:10" ht="24" customHeight="1" x14ac:dyDescent="0.25">
      <c r="B6" s="134" t="s">
        <v>0</v>
      </c>
      <c r="C6" s="135" t="s">
        <v>157</v>
      </c>
      <c r="D6" s="136">
        <f>TABELA_PADRÃO!E6</f>
        <v>2024</v>
      </c>
      <c r="E6" s="136">
        <f>TABELA_PADRÃO!F6</f>
        <v>2025</v>
      </c>
      <c r="F6" s="136">
        <f>TABELA_PADRÃO!G6</f>
        <v>2026</v>
      </c>
      <c r="G6" s="136">
        <f>TABELA_PADRÃO!H6</f>
        <v>2027</v>
      </c>
      <c r="H6" s="136">
        <f>TABELA_PADRÃO!I6</f>
        <v>2028</v>
      </c>
    </row>
    <row r="7" spans="2:10" ht="16.5" x14ac:dyDescent="0.25">
      <c r="B7" s="49">
        <f>TABELA_PADRÃO!B12</f>
        <v>1</v>
      </c>
      <c r="C7" s="4" t="s">
        <v>6</v>
      </c>
      <c r="D7" s="137">
        <f>TABELA_PADRÃO!E12</f>
        <v>0</v>
      </c>
      <c r="E7" s="137">
        <f>TABELA_PADRÃO!F12</f>
        <v>0</v>
      </c>
      <c r="F7" s="137">
        <f>TABELA_PADRÃO!G12</f>
        <v>0</v>
      </c>
      <c r="G7" s="137">
        <f>TABELA_PADRÃO!H12</f>
        <v>0</v>
      </c>
      <c r="H7" s="137">
        <f>TABELA_PADRÃO!I12</f>
        <v>0</v>
      </c>
    </row>
    <row r="8" spans="2:10" ht="16.5" x14ac:dyDescent="0.25">
      <c r="B8" s="49">
        <f>TABELA_PADRÃO!B18</f>
        <v>2</v>
      </c>
      <c r="C8" s="4" t="s">
        <v>9</v>
      </c>
      <c r="D8" s="137">
        <f>TABELA_PADRÃO!E18</f>
        <v>0</v>
      </c>
      <c r="E8" s="137">
        <f>TABELA_PADRÃO!F18</f>
        <v>0</v>
      </c>
      <c r="F8" s="137">
        <f>TABELA_PADRÃO!G18</f>
        <v>0</v>
      </c>
      <c r="G8" s="137">
        <f>TABELA_PADRÃO!H18</f>
        <v>0</v>
      </c>
      <c r="H8" s="137">
        <f>TABELA_PADRÃO!I18</f>
        <v>0</v>
      </c>
    </row>
    <row r="9" spans="2:10" ht="16.5" x14ac:dyDescent="0.25">
      <c r="B9" s="49">
        <f>TABELA_PADRÃO!B24</f>
        <v>3</v>
      </c>
      <c r="C9" s="4" t="s">
        <v>10</v>
      </c>
      <c r="D9" s="137">
        <f>TABELA_PADRÃO!E24</f>
        <v>0</v>
      </c>
      <c r="E9" s="137">
        <f>TABELA_PADRÃO!F24</f>
        <v>0</v>
      </c>
      <c r="F9" s="137">
        <f>TABELA_PADRÃO!G24</f>
        <v>0</v>
      </c>
      <c r="G9" s="137">
        <f>TABELA_PADRÃO!H24</f>
        <v>0</v>
      </c>
      <c r="H9" s="137">
        <f>TABELA_PADRÃO!I24</f>
        <v>0</v>
      </c>
    </row>
    <row r="10" spans="2:10" ht="16.5" x14ac:dyDescent="0.25">
      <c r="B10" s="49">
        <f>TABELA_PADRÃO!B30</f>
        <v>4</v>
      </c>
      <c r="C10" s="4" t="s">
        <v>13</v>
      </c>
      <c r="D10" s="137">
        <f>TABELA_PADRÃO!E30</f>
        <v>0</v>
      </c>
      <c r="E10" s="137">
        <f>TABELA_PADRÃO!F30</f>
        <v>0</v>
      </c>
      <c r="F10" s="137">
        <f>TABELA_PADRÃO!G30</f>
        <v>0</v>
      </c>
      <c r="G10" s="137">
        <f>TABELA_PADRÃO!H30</f>
        <v>0</v>
      </c>
      <c r="H10" s="137">
        <f>TABELA_PADRÃO!I30</f>
        <v>0</v>
      </c>
    </row>
    <row r="11" spans="2:10" ht="16.5" x14ac:dyDescent="0.25">
      <c r="B11" s="49">
        <f>TABELA_PADRÃO!B36</f>
        <v>5</v>
      </c>
      <c r="C11" s="4" t="s">
        <v>14</v>
      </c>
      <c r="D11" s="137">
        <f>TABELA_PADRÃO!E36</f>
        <v>0</v>
      </c>
      <c r="E11" s="137">
        <f>TABELA_PADRÃO!F36</f>
        <v>0</v>
      </c>
      <c r="F11" s="137">
        <f>TABELA_PADRÃO!G36</f>
        <v>0</v>
      </c>
      <c r="G11" s="137">
        <f>TABELA_PADRÃO!H36</f>
        <v>0</v>
      </c>
      <c r="H11" s="137">
        <f>TABELA_PADRÃO!I36</f>
        <v>0</v>
      </c>
    </row>
    <row r="12" spans="2:10" ht="16.5" x14ac:dyDescent="0.25">
      <c r="B12" s="49">
        <f>TABELA_PADRÃO!B42</f>
        <v>6</v>
      </c>
      <c r="C12" s="4" t="s">
        <v>16</v>
      </c>
      <c r="D12" s="137">
        <f>TABELA_PADRÃO!E42</f>
        <v>0</v>
      </c>
      <c r="E12" s="137">
        <f>TABELA_PADRÃO!F42</f>
        <v>0</v>
      </c>
      <c r="F12" s="137">
        <f>TABELA_PADRÃO!G42</f>
        <v>0</v>
      </c>
      <c r="G12" s="137">
        <f>TABELA_PADRÃO!H42</f>
        <v>0</v>
      </c>
      <c r="H12" s="137">
        <f>TABELA_PADRÃO!I42</f>
        <v>0</v>
      </c>
    </row>
    <row r="13" spans="2:10" ht="16.5" x14ac:dyDescent="0.25">
      <c r="B13" s="49">
        <f>TABELA_PADRÃO!B48</f>
        <v>7</v>
      </c>
      <c r="C13" s="4" t="s">
        <v>18</v>
      </c>
      <c r="D13" s="137">
        <f>TABELA_PADRÃO!E48</f>
        <v>0</v>
      </c>
      <c r="E13" s="137">
        <f>TABELA_PADRÃO!F48</f>
        <v>0</v>
      </c>
      <c r="F13" s="137">
        <f>TABELA_PADRÃO!G48</f>
        <v>0</v>
      </c>
      <c r="G13" s="137">
        <f>TABELA_PADRÃO!H48</f>
        <v>0</v>
      </c>
      <c r="H13" s="137">
        <f>TABELA_PADRÃO!I48</f>
        <v>0</v>
      </c>
    </row>
    <row r="14" spans="2:10" ht="16.5" x14ac:dyDescent="0.25">
      <c r="B14" s="50">
        <f>TABELA_PADRÃO!B54</f>
        <v>8</v>
      </c>
      <c r="C14" s="4" t="s">
        <v>20</v>
      </c>
      <c r="D14" s="138">
        <f>TABELA_PADRÃO!E54</f>
        <v>0</v>
      </c>
      <c r="E14" s="138">
        <f>TABELA_PADRÃO!F54</f>
        <v>0</v>
      </c>
      <c r="F14" s="138">
        <f>TABELA_PADRÃO!G54</f>
        <v>0</v>
      </c>
      <c r="G14" s="138">
        <f>TABELA_PADRÃO!H54</f>
        <v>0</v>
      </c>
      <c r="H14" s="138">
        <f>TABELA_PADRÃO!I54</f>
        <v>0</v>
      </c>
    </row>
    <row r="15" spans="2:10" ht="16.5" x14ac:dyDescent="0.25">
      <c r="B15" s="49">
        <f>TABELA_PADRÃO!B60</f>
        <v>9</v>
      </c>
      <c r="C15" s="4" t="s">
        <v>22</v>
      </c>
      <c r="D15" s="137">
        <f>TABELA_PADRÃO!E60</f>
        <v>0</v>
      </c>
      <c r="E15" s="137">
        <f>TABELA_PADRÃO!F60</f>
        <v>0</v>
      </c>
      <c r="F15" s="137">
        <f>TABELA_PADRÃO!G60</f>
        <v>0</v>
      </c>
      <c r="G15" s="137">
        <f>TABELA_PADRÃO!H60</f>
        <v>0</v>
      </c>
      <c r="H15" s="137">
        <f>TABELA_PADRÃO!I60</f>
        <v>0</v>
      </c>
    </row>
    <row r="16" spans="2:10" ht="16.5" x14ac:dyDescent="0.25">
      <c r="B16" s="49">
        <f>TABELA_PADRÃO!B66</f>
        <v>10</v>
      </c>
      <c r="C16" s="4" t="s">
        <v>158</v>
      </c>
      <c r="D16" s="137">
        <f>TABELA_PADRÃO!E66</f>
        <v>0</v>
      </c>
      <c r="E16" s="137">
        <f>TABELA_PADRÃO!F66</f>
        <v>0</v>
      </c>
      <c r="F16" s="137">
        <f>TABELA_PADRÃO!G66</f>
        <v>0</v>
      </c>
      <c r="G16" s="137">
        <f>TABELA_PADRÃO!H66</f>
        <v>0</v>
      </c>
      <c r="H16" s="137">
        <f>TABELA_PADRÃO!I66</f>
        <v>0</v>
      </c>
    </row>
    <row r="17" spans="2:8" ht="16.5" x14ac:dyDescent="0.25">
      <c r="B17" s="49">
        <f>TABELA_PADRÃO!B72</f>
        <v>11</v>
      </c>
      <c r="C17" s="4" t="s">
        <v>159</v>
      </c>
      <c r="D17" s="137">
        <f>TABELA_PADRÃO!E72</f>
        <v>0</v>
      </c>
      <c r="E17" s="137">
        <f>TABELA_PADRÃO!F72</f>
        <v>0</v>
      </c>
      <c r="F17" s="137">
        <f>TABELA_PADRÃO!G72</f>
        <v>0</v>
      </c>
      <c r="G17" s="137">
        <f>TABELA_PADRÃO!H72</f>
        <v>0</v>
      </c>
      <c r="H17" s="137">
        <f>TABELA_PADRÃO!I72</f>
        <v>0</v>
      </c>
    </row>
    <row r="18" spans="2:8" ht="16.5" x14ac:dyDescent="0.25">
      <c r="B18" s="49">
        <f>TABELA_PADRÃO!B78</f>
        <v>12</v>
      </c>
      <c r="C18" s="4" t="s">
        <v>160</v>
      </c>
      <c r="D18" s="137">
        <f>TABELA_PADRÃO!E78</f>
        <v>0</v>
      </c>
      <c r="E18" s="137">
        <f>TABELA_PADRÃO!F78</f>
        <v>0</v>
      </c>
      <c r="F18" s="137">
        <f>TABELA_PADRÃO!G78</f>
        <v>0</v>
      </c>
      <c r="G18" s="137">
        <f>TABELA_PADRÃO!H78</f>
        <v>0</v>
      </c>
      <c r="H18" s="137">
        <f>TABELA_PADRÃO!I78</f>
        <v>0</v>
      </c>
    </row>
    <row r="19" spans="2:8" ht="16.5" x14ac:dyDescent="0.25">
      <c r="B19" s="49">
        <f>TABELA_PADRÃO!B84</f>
        <v>13</v>
      </c>
      <c r="C19" s="4" t="s">
        <v>161</v>
      </c>
      <c r="D19" s="137">
        <f>TABELA_PADRÃO!E84</f>
        <v>0</v>
      </c>
      <c r="E19" s="137">
        <f>TABELA_PADRÃO!F84</f>
        <v>0</v>
      </c>
      <c r="F19" s="137">
        <f>TABELA_PADRÃO!G84</f>
        <v>0</v>
      </c>
      <c r="G19" s="137">
        <f>TABELA_PADRÃO!H84</f>
        <v>0</v>
      </c>
      <c r="H19" s="137">
        <f>TABELA_PADRÃO!I84</f>
        <v>0</v>
      </c>
    </row>
    <row r="20" spans="2:8" ht="16.5" x14ac:dyDescent="0.25">
      <c r="B20" s="49">
        <f>TABELA_PADRÃO!B90</f>
        <v>14</v>
      </c>
      <c r="C20" s="4" t="s">
        <v>32</v>
      </c>
      <c r="D20" s="137">
        <f>TABELA_PADRÃO!E90</f>
        <v>0</v>
      </c>
      <c r="E20" s="137">
        <f>TABELA_PADRÃO!F90</f>
        <v>0</v>
      </c>
      <c r="F20" s="137">
        <f>TABELA_PADRÃO!G90</f>
        <v>0</v>
      </c>
      <c r="G20" s="137">
        <f>TABELA_PADRÃO!H90</f>
        <v>0</v>
      </c>
      <c r="H20" s="137">
        <f>TABELA_PADRÃO!I90</f>
        <v>0</v>
      </c>
    </row>
    <row r="21" spans="2:8" ht="18" customHeight="1" x14ac:dyDescent="0.25">
      <c r="B21" s="139" t="s">
        <v>163</v>
      </c>
      <c r="C21" s="140"/>
      <c r="D21" s="141">
        <f t="shared" ref="D21:H21" si="0">SUM(D7,D8,D9,D10,D11,D12,D13,D14,D15,D16,D17,D18,D19,D20)</f>
        <v>0</v>
      </c>
      <c r="E21" s="141">
        <f t="shared" si="0"/>
        <v>0</v>
      </c>
      <c r="F21" s="141">
        <f t="shared" si="0"/>
        <v>0</v>
      </c>
      <c r="G21" s="141">
        <f t="shared" si="0"/>
        <v>0</v>
      </c>
      <c r="H21" s="141">
        <f t="shared" si="0"/>
        <v>0</v>
      </c>
    </row>
    <row r="22" spans="2:8" ht="5.25" customHeight="1" x14ac:dyDescent="0.25">
      <c r="C22" s="47"/>
      <c r="D22" s="5"/>
      <c r="E22" s="5"/>
      <c r="F22" s="5"/>
      <c r="G22" s="5"/>
      <c r="H22" s="5"/>
    </row>
    <row r="23" spans="2:8" ht="24" customHeight="1" x14ac:dyDescent="0.25">
      <c r="B23" s="142" t="s">
        <v>333</v>
      </c>
      <c r="C23" s="143"/>
      <c r="D23" s="136">
        <f>TABELA_PADRÃO!E6</f>
        <v>2024</v>
      </c>
      <c r="E23" s="136">
        <f>TABELA_PADRÃO!F6</f>
        <v>2025</v>
      </c>
      <c r="F23" s="136">
        <f>TABELA_PADRÃO!G6</f>
        <v>2026</v>
      </c>
      <c r="G23" s="136">
        <f>TABELA_PADRÃO!H6</f>
        <v>2027</v>
      </c>
      <c r="H23" s="136">
        <f>TABELA_PADRÃO!I6</f>
        <v>2028</v>
      </c>
    </row>
    <row r="24" spans="2:8" ht="15.75" x14ac:dyDescent="0.25">
      <c r="B24" s="114" t="s">
        <v>162</v>
      </c>
      <c r="C24" s="115"/>
      <c r="D24" s="8">
        <f>TABELA_PADRÃO!E8</f>
        <v>0</v>
      </c>
      <c r="E24" s="8">
        <f>TABELA_PADRÃO!F8</f>
        <v>0</v>
      </c>
      <c r="F24" s="8">
        <f>TABELA_PADRÃO!G8</f>
        <v>0</v>
      </c>
      <c r="G24" s="8">
        <f>TABELA_PADRÃO!H8</f>
        <v>0</v>
      </c>
      <c r="H24" s="8">
        <f>TABELA_PADRÃO!I8</f>
        <v>0</v>
      </c>
    </row>
    <row r="25" spans="2:8" ht="15.75" x14ac:dyDescent="0.25">
      <c r="B25" s="112" t="s">
        <v>8</v>
      </c>
      <c r="C25" s="113"/>
      <c r="D25" s="8">
        <f>TABELA_PADRÃO!E9</f>
        <v>0</v>
      </c>
      <c r="E25" s="8">
        <f>TABELA_PADRÃO!F9</f>
        <v>0</v>
      </c>
      <c r="F25" s="8">
        <f>TABELA_PADRÃO!G9</f>
        <v>0</v>
      </c>
      <c r="G25" s="8">
        <f>TABELA_PADRÃO!H9</f>
        <v>0</v>
      </c>
      <c r="H25" s="8">
        <f>TABELA_PADRÃO!I9</f>
        <v>0</v>
      </c>
    </row>
    <row r="26" spans="2:8" ht="18" customHeight="1" x14ac:dyDescent="0.25">
      <c r="B26" s="139" t="s">
        <v>164</v>
      </c>
      <c r="C26" s="140"/>
      <c r="D26" s="144">
        <f>SUM(D24:D25)</f>
        <v>0</v>
      </c>
      <c r="E26" s="144">
        <f>SUM(E24:E25)</f>
        <v>0</v>
      </c>
      <c r="F26" s="144">
        <f>SUM(F24:F25)</f>
        <v>0</v>
      </c>
      <c r="G26" s="144">
        <f>SUM(G24:G25)</f>
        <v>0</v>
      </c>
      <c r="H26" s="144">
        <f>SUM(H24:H25)</f>
        <v>0</v>
      </c>
    </row>
    <row r="27" spans="2:8" ht="6.75" customHeight="1" x14ac:dyDescent="0.25">
      <c r="B27" s="46"/>
      <c r="C27" s="48"/>
      <c r="D27" s="6"/>
      <c r="E27" s="6"/>
      <c r="F27" s="6"/>
      <c r="G27" s="6"/>
      <c r="H27" s="6"/>
    </row>
    <row r="28" spans="2:8" ht="18" customHeight="1" x14ac:dyDescent="0.25">
      <c r="B28" s="142" t="s">
        <v>165</v>
      </c>
      <c r="C28" s="143"/>
      <c r="D28" s="145">
        <f>D26-D21</f>
        <v>0</v>
      </c>
      <c r="E28" s="145">
        <f>E26-E21</f>
        <v>0</v>
      </c>
      <c r="F28" s="145">
        <f>F26-F21</f>
        <v>0</v>
      </c>
      <c r="G28" s="145">
        <f>G26-G21</f>
        <v>0</v>
      </c>
      <c r="H28" s="145">
        <f>H26-H21</f>
        <v>0</v>
      </c>
    </row>
    <row r="29" spans="2:8" ht="18" customHeight="1" x14ac:dyDescent="0.25">
      <c r="B29" s="142" t="s">
        <v>166</v>
      </c>
      <c r="C29" s="143"/>
      <c r="D29" s="146" t="str">
        <f>IF(D26=0,"",D21/D26)</f>
        <v/>
      </c>
      <c r="E29" s="146" t="str">
        <f t="shared" ref="E29:H29" si="1">IF(E26=0,"",E21/E26)</f>
        <v/>
      </c>
      <c r="F29" s="146" t="str">
        <f t="shared" si="1"/>
        <v/>
      </c>
      <c r="G29" s="146" t="str">
        <f t="shared" si="1"/>
        <v/>
      </c>
      <c r="H29" s="146" t="str">
        <f t="shared" si="1"/>
        <v/>
      </c>
    </row>
  </sheetData>
  <sheetProtection algorithmName="SHA-512" hashValue="8nN8xpKOmV11a20tDZC2JChHHYpRjsWileYKLWlhyawuClwPZpY5leaAkbR6aQFHl5nZUXSDKw+sBPgQ2bHqaw==" saltValue="Me1QUiZ570paWTWIwMZYZw==" spinCount="100000" sheet="1" objects="1" scenarios="1"/>
  <mergeCells count="8">
    <mergeCell ref="B2:H2"/>
    <mergeCell ref="B25:C25"/>
    <mergeCell ref="B26:C26"/>
    <mergeCell ref="B28:C28"/>
    <mergeCell ref="B29:C29"/>
    <mergeCell ref="B21:C21"/>
    <mergeCell ref="B23:C23"/>
    <mergeCell ref="B24:C24"/>
  </mergeCells>
  <pageMargins left="0.511811024" right="0.511811024" top="0.78740157499999996" bottom="0.78740157499999996" header="0.31496062000000002" footer="0.31496062000000002"/>
  <extLst>
    <ext xmlns:x14="http://schemas.microsoft.com/office/spreadsheetml/2009/9/main" uri="{CCE6A557-97BC-4b89-ADB6-D9C93CAAB3DF}">
      <x14:dataValidations xmlns:xm="http://schemas.microsoft.com/office/excel/2006/main" count="2">
        <x14:dataValidation type="list" allowBlank="1" showInputMessage="1" showErrorMessage="1" errorTitle="Entrada Inválida!" error="Selecione uma UF da lista" promptTitle="UF" prompt="Selecione a UF na lista" xr:uid="{4D93F1BF-9A7B-4013-B52E-02E201303E30}">
          <x14:formula1>
            <xm:f>Lista_Suspensa!$A$2:$A$28</xm:f>
          </x14:formula1>
          <xm:sqref>F4</xm:sqref>
        </x14:dataValidation>
        <x14:dataValidation type="list" allowBlank="1" showInputMessage="1" showErrorMessage="1" errorTitle="Dado Inválido!" error="Escolha um período da lista." prompt="Selecione prazo de aplicação financeira do 3o Ciclo do Progestão" xr:uid="{DC82E2BD-5FC3-4853-A631-DA123B9116B9}">
          <x14:formula1>
            <xm:f>Lista_Suspensa!$E$2:$E$4</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F1ED-1D32-49EB-97C3-AF2BBF3C07B6}">
  <dimension ref="A1:Q41"/>
  <sheetViews>
    <sheetView workbookViewId="0">
      <selection activeCell="E2" sqref="E2"/>
    </sheetView>
  </sheetViews>
  <sheetFormatPr defaultRowHeight="15" x14ac:dyDescent="0.25"/>
  <cols>
    <col min="1" max="1" width="9.140625" style="2"/>
    <col min="2" max="2" width="6" customWidth="1"/>
    <col min="3" max="3" width="81.42578125" customWidth="1"/>
    <col min="5" max="5" width="18.140625" style="2" customWidth="1"/>
    <col min="7" max="7" width="20" customWidth="1"/>
    <col min="8" max="8" width="4.5703125" customWidth="1"/>
    <col min="9" max="9" width="9.140625" style="2"/>
    <col min="10" max="10" width="4.42578125" customWidth="1"/>
    <col min="11" max="11" width="9.140625" style="68"/>
    <col min="12" max="12" width="60.42578125" customWidth="1"/>
    <col min="16" max="16" width="11" customWidth="1"/>
    <col min="17" max="17" width="69.28515625" customWidth="1"/>
  </cols>
  <sheetData>
    <row r="1" spans="1:17" x14ac:dyDescent="0.25">
      <c r="A1" s="3" t="s">
        <v>98</v>
      </c>
      <c r="B1" s="1"/>
      <c r="C1" s="1" t="s">
        <v>99</v>
      </c>
      <c r="D1" s="1"/>
      <c r="E1" s="3" t="s">
        <v>100</v>
      </c>
      <c r="G1" s="1" t="s">
        <v>167</v>
      </c>
      <c r="H1" s="1"/>
      <c r="I1" s="3" t="s">
        <v>171</v>
      </c>
      <c r="J1" s="1"/>
      <c r="K1" s="67"/>
      <c r="L1" s="1" t="s">
        <v>167</v>
      </c>
      <c r="N1" s="3" t="s">
        <v>172</v>
      </c>
      <c r="P1" s="1" t="s">
        <v>167</v>
      </c>
      <c r="Q1" s="1" t="s">
        <v>276</v>
      </c>
    </row>
    <row r="2" spans="1:17" x14ac:dyDescent="0.25">
      <c r="A2" s="2" t="s">
        <v>101</v>
      </c>
      <c r="C2" t="s">
        <v>128</v>
      </c>
      <c r="E2" s="2" t="s">
        <v>332</v>
      </c>
      <c r="G2" t="s">
        <v>173</v>
      </c>
      <c r="I2" s="2">
        <v>2023</v>
      </c>
      <c r="K2" s="68" t="s">
        <v>174</v>
      </c>
      <c r="L2" t="s">
        <v>175</v>
      </c>
      <c r="N2" s="68" t="s">
        <v>174</v>
      </c>
      <c r="P2" s="68" t="s">
        <v>174</v>
      </c>
      <c r="Q2" t="s">
        <v>319</v>
      </c>
    </row>
    <row r="3" spans="1:17" x14ac:dyDescent="0.25">
      <c r="A3" s="2" t="s">
        <v>102</v>
      </c>
      <c r="C3" t="s">
        <v>129</v>
      </c>
      <c r="E3" s="2" t="s">
        <v>155</v>
      </c>
      <c r="G3" t="s">
        <v>176</v>
      </c>
      <c r="I3" s="2">
        <v>2024</v>
      </c>
      <c r="K3" s="68" t="s">
        <v>177</v>
      </c>
      <c r="L3" t="s">
        <v>178</v>
      </c>
      <c r="N3" s="68" t="s">
        <v>177</v>
      </c>
      <c r="P3" s="68" t="s">
        <v>177</v>
      </c>
      <c r="Q3" t="s">
        <v>320</v>
      </c>
    </row>
    <row r="4" spans="1:17" x14ac:dyDescent="0.25">
      <c r="A4" s="2" t="s">
        <v>103</v>
      </c>
      <c r="C4" t="s">
        <v>130</v>
      </c>
      <c r="E4" s="2" t="s">
        <v>156</v>
      </c>
      <c r="G4" t="s">
        <v>179</v>
      </c>
      <c r="I4" s="2">
        <v>2025</v>
      </c>
      <c r="K4" s="68" t="s">
        <v>180</v>
      </c>
      <c r="L4" t="s">
        <v>181</v>
      </c>
      <c r="N4" s="68" t="s">
        <v>180</v>
      </c>
      <c r="P4" s="68" t="s">
        <v>180</v>
      </c>
      <c r="Q4" t="s">
        <v>321</v>
      </c>
    </row>
    <row r="5" spans="1:17" x14ac:dyDescent="0.25">
      <c r="A5" s="2" t="s">
        <v>123</v>
      </c>
      <c r="C5" t="s">
        <v>131</v>
      </c>
      <c r="G5" t="s">
        <v>182</v>
      </c>
      <c r="I5" s="2">
        <v>2026</v>
      </c>
      <c r="K5" s="68" t="s">
        <v>183</v>
      </c>
      <c r="L5" t="s">
        <v>184</v>
      </c>
      <c r="N5" s="68" t="s">
        <v>183</v>
      </c>
      <c r="P5" s="68" t="s">
        <v>183</v>
      </c>
      <c r="Q5" t="s">
        <v>322</v>
      </c>
    </row>
    <row r="6" spans="1:17" x14ac:dyDescent="0.25">
      <c r="A6" s="2" t="s">
        <v>104</v>
      </c>
      <c r="C6" t="s">
        <v>132</v>
      </c>
      <c r="G6" t="s">
        <v>185</v>
      </c>
      <c r="I6" s="2">
        <v>2027</v>
      </c>
      <c r="K6" s="68" t="s">
        <v>186</v>
      </c>
      <c r="L6" t="s">
        <v>187</v>
      </c>
      <c r="N6" s="68" t="s">
        <v>186</v>
      </c>
      <c r="P6" s="68" t="s">
        <v>186</v>
      </c>
      <c r="Q6" t="s">
        <v>278</v>
      </c>
    </row>
    <row r="7" spans="1:17" x14ac:dyDescent="0.25">
      <c r="A7" s="2" t="s">
        <v>124</v>
      </c>
      <c r="C7" t="s">
        <v>133</v>
      </c>
      <c r="G7" t="s">
        <v>188</v>
      </c>
      <c r="I7" s="2">
        <v>2028</v>
      </c>
      <c r="K7" s="68" t="s">
        <v>189</v>
      </c>
      <c r="L7" t="s">
        <v>190</v>
      </c>
      <c r="N7" s="68" t="s">
        <v>189</v>
      </c>
      <c r="P7" s="68" t="s">
        <v>189</v>
      </c>
      <c r="Q7" t="s">
        <v>279</v>
      </c>
    </row>
    <row r="8" spans="1:17" x14ac:dyDescent="0.25">
      <c r="A8" s="2" t="s">
        <v>106</v>
      </c>
      <c r="C8" t="s">
        <v>134</v>
      </c>
      <c r="G8" t="s">
        <v>191</v>
      </c>
      <c r="I8" s="2">
        <v>2029</v>
      </c>
      <c r="K8" s="68" t="s">
        <v>192</v>
      </c>
      <c r="L8" t="s">
        <v>193</v>
      </c>
      <c r="N8" s="68" t="s">
        <v>192</v>
      </c>
      <c r="P8" s="68" t="s">
        <v>192</v>
      </c>
      <c r="Q8" t="s">
        <v>280</v>
      </c>
    </row>
    <row r="9" spans="1:17" x14ac:dyDescent="0.25">
      <c r="A9" s="2" t="s">
        <v>105</v>
      </c>
      <c r="C9" t="s">
        <v>135</v>
      </c>
      <c r="G9" t="s">
        <v>194</v>
      </c>
      <c r="I9" s="2">
        <v>2030</v>
      </c>
      <c r="K9" s="68" t="s">
        <v>15</v>
      </c>
      <c r="L9" t="s">
        <v>195</v>
      </c>
      <c r="N9" s="68" t="s">
        <v>196</v>
      </c>
      <c r="P9" s="68" t="s">
        <v>15</v>
      </c>
      <c r="Q9" t="s">
        <v>281</v>
      </c>
    </row>
    <row r="10" spans="1:17" x14ac:dyDescent="0.25">
      <c r="A10" s="2" t="s">
        <v>127</v>
      </c>
      <c r="C10" t="s">
        <v>136</v>
      </c>
      <c r="G10" t="s">
        <v>197</v>
      </c>
      <c r="K10" s="68" t="s">
        <v>17</v>
      </c>
      <c r="L10" t="s">
        <v>198</v>
      </c>
      <c r="N10" s="68" t="s">
        <v>199</v>
      </c>
      <c r="P10" s="68" t="s">
        <v>17</v>
      </c>
      <c r="Q10" t="s">
        <v>282</v>
      </c>
    </row>
    <row r="11" spans="1:17" x14ac:dyDescent="0.25">
      <c r="A11" s="2" t="s">
        <v>107</v>
      </c>
      <c r="C11" t="s">
        <v>137</v>
      </c>
      <c r="G11" t="s">
        <v>200</v>
      </c>
      <c r="K11" s="68" t="s">
        <v>19</v>
      </c>
      <c r="L11" t="s">
        <v>201</v>
      </c>
      <c r="N11" s="68" t="s">
        <v>202</v>
      </c>
      <c r="P11" s="68" t="s">
        <v>19</v>
      </c>
      <c r="Q11" t="s">
        <v>283</v>
      </c>
    </row>
    <row r="12" spans="1:17" x14ac:dyDescent="0.25">
      <c r="A12" s="2" t="s">
        <v>125</v>
      </c>
      <c r="C12" t="s">
        <v>138</v>
      </c>
      <c r="G12" t="s">
        <v>203</v>
      </c>
      <c r="K12" s="68" t="s">
        <v>21</v>
      </c>
      <c r="L12" t="s">
        <v>204</v>
      </c>
      <c r="N12" s="68" t="s">
        <v>205</v>
      </c>
      <c r="P12" s="68" t="s">
        <v>21</v>
      </c>
      <c r="Q12" t="s">
        <v>284</v>
      </c>
    </row>
    <row r="13" spans="1:17" x14ac:dyDescent="0.25">
      <c r="A13" s="2" t="s">
        <v>108</v>
      </c>
      <c r="C13" t="s">
        <v>139</v>
      </c>
      <c r="G13" t="s">
        <v>206</v>
      </c>
      <c r="K13" s="68" t="s">
        <v>23</v>
      </c>
      <c r="L13" t="s">
        <v>207</v>
      </c>
      <c r="N13" s="68" t="s">
        <v>208</v>
      </c>
      <c r="P13" s="68" t="s">
        <v>23</v>
      </c>
      <c r="Q13" t="s">
        <v>285</v>
      </c>
    </row>
    <row r="14" spans="1:17" x14ac:dyDescent="0.25">
      <c r="A14" s="2" t="s">
        <v>109</v>
      </c>
      <c r="C14" t="s">
        <v>140</v>
      </c>
      <c r="G14" t="s">
        <v>209</v>
      </c>
      <c r="K14" s="68" t="s">
        <v>168</v>
      </c>
      <c r="L14" t="s">
        <v>210</v>
      </c>
      <c r="N14" s="68" t="s">
        <v>211</v>
      </c>
      <c r="P14" s="68" t="s">
        <v>168</v>
      </c>
      <c r="Q14" t="s">
        <v>286</v>
      </c>
    </row>
    <row r="15" spans="1:17" x14ac:dyDescent="0.25">
      <c r="A15" s="2" t="s">
        <v>110</v>
      </c>
      <c r="C15" t="s">
        <v>141</v>
      </c>
      <c r="G15" t="s">
        <v>212</v>
      </c>
      <c r="K15" s="68" t="s">
        <v>169</v>
      </c>
      <c r="L15" t="s">
        <v>213</v>
      </c>
      <c r="N15" s="68" t="s">
        <v>214</v>
      </c>
      <c r="P15" s="68" t="s">
        <v>169</v>
      </c>
      <c r="Q15" t="s">
        <v>287</v>
      </c>
    </row>
    <row r="16" spans="1:17" x14ac:dyDescent="0.25">
      <c r="A16" s="2" t="s">
        <v>111</v>
      </c>
      <c r="C16" t="s">
        <v>142</v>
      </c>
      <c r="G16" t="s">
        <v>215</v>
      </c>
      <c r="K16" s="68" t="s">
        <v>170</v>
      </c>
      <c r="L16" t="s">
        <v>216</v>
      </c>
      <c r="P16" s="68" t="s">
        <v>170</v>
      </c>
      <c r="Q16" t="s">
        <v>288</v>
      </c>
    </row>
    <row r="17" spans="1:17" x14ac:dyDescent="0.25">
      <c r="A17" s="2" t="s">
        <v>112</v>
      </c>
      <c r="C17" t="s">
        <v>143</v>
      </c>
      <c r="G17" t="s">
        <v>217</v>
      </c>
      <c r="K17" s="68" t="s">
        <v>218</v>
      </c>
      <c r="L17" t="s">
        <v>219</v>
      </c>
      <c r="P17" s="68" t="s">
        <v>218</v>
      </c>
      <c r="Q17" t="s">
        <v>289</v>
      </c>
    </row>
    <row r="18" spans="1:17" x14ac:dyDescent="0.25">
      <c r="A18" s="2" t="s">
        <v>113</v>
      </c>
      <c r="C18" t="s">
        <v>144</v>
      </c>
      <c r="G18" t="s">
        <v>220</v>
      </c>
      <c r="K18" s="68" t="s">
        <v>27</v>
      </c>
      <c r="L18" t="s">
        <v>221</v>
      </c>
      <c r="P18" s="68" t="s">
        <v>27</v>
      </c>
      <c r="Q18" t="s">
        <v>290</v>
      </c>
    </row>
    <row r="19" spans="1:17" x14ac:dyDescent="0.25">
      <c r="A19" s="2" t="s">
        <v>114</v>
      </c>
      <c r="C19" t="s">
        <v>145</v>
      </c>
      <c r="G19" t="s">
        <v>222</v>
      </c>
      <c r="K19" s="68" t="s">
        <v>29</v>
      </c>
      <c r="L19" t="s">
        <v>223</v>
      </c>
      <c r="P19" s="68" t="s">
        <v>29</v>
      </c>
      <c r="Q19" t="s">
        <v>291</v>
      </c>
    </row>
    <row r="20" spans="1:17" x14ac:dyDescent="0.25">
      <c r="A20" s="2" t="s">
        <v>115</v>
      </c>
      <c r="C20" t="s">
        <v>146</v>
      </c>
      <c r="G20" t="s">
        <v>224</v>
      </c>
      <c r="K20" s="68" t="s">
        <v>31</v>
      </c>
      <c r="L20" t="s">
        <v>225</v>
      </c>
      <c r="P20" s="68" t="s">
        <v>31</v>
      </c>
      <c r="Q20" t="s">
        <v>292</v>
      </c>
    </row>
    <row r="21" spans="1:17" x14ac:dyDescent="0.25">
      <c r="A21" s="2" t="s">
        <v>116</v>
      </c>
      <c r="C21" t="s">
        <v>147</v>
      </c>
      <c r="G21" t="s">
        <v>226</v>
      </c>
      <c r="K21" s="68" t="s">
        <v>33</v>
      </c>
      <c r="L21" t="s">
        <v>227</v>
      </c>
      <c r="P21" s="68" t="s">
        <v>33</v>
      </c>
      <c r="Q21" t="s">
        <v>293</v>
      </c>
    </row>
    <row r="22" spans="1:17" x14ac:dyDescent="0.25">
      <c r="A22" s="2" t="s">
        <v>117</v>
      </c>
      <c r="C22" t="s">
        <v>148</v>
      </c>
      <c r="G22" t="s">
        <v>228</v>
      </c>
      <c r="K22" s="68" t="s">
        <v>34</v>
      </c>
      <c r="L22" t="s">
        <v>229</v>
      </c>
      <c r="P22" s="68" t="s">
        <v>34</v>
      </c>
      <c r="Q22" t="s">
        <v>294</v>
      </c>
    </row>
    <row r="23" spans="1:17" x14ac:dyDescent="0.25">
      <c r="A23" s="2" t="s">
        <v>122</v>
      </c>
      <c r="C23" t="s">
        <v>149</v>
      </c>
      <c r="G23" t="s">
        <v>230</v>
      </c>
      <c r="K23" s="68" t="s">
        <v>231</v>
      </c>
      <c r="L23" t="s">
        <v>232</v>
      </c>
      <c r="P23" s="68" t="s">
        <v>231</v>
      </c>
      <c r="Q23" t="s">
        <v>295</v>
      </c>
    </row>
    <row r="24" spans="1:17" x14ac:dyDescent="0.25">
      <c r="A24" s="2" t="s">
        <v>118</v>
      </c>
      <c r="C24" t="s">
        <v>150</v>
      </c>
      <c r="G24" t="s">
        <v>233</v>
      </c>
      <c r="K24" s="68" t="s">
        <v>234</v>
      </c>
      <c r="L24" t="s">
        <v>235</v>
      </c>
      <c r="P24" s="68" t="s">
        <v>234</v>
      </c>
      <c r="Q24" t="s">
        <v>296</v>
      </c>
    </row>
    <row r="25" spans="1:17" x14ac:dyDescent="0.25">
      <c r="A25" s="2" t="s">
        <v>120</v>
      </c>
      <c r="C25" t="s">
        <v>152</v>
      </c>
      <c r="G25" t="s">
        <v>236</v>
      </c>
      <c r="K25" s="68" t="s">
        <v>35</v>
      </c>
      <c r="L25" t="s">
        <v>237</v>
      </c>
      <c r="P25" s="68" t="s">
        <v>35</v>
      </c>
      <c r="Q25" t="s">
        <v>297</v>
      </c>
    </row>
    <row r="26" spans="1:17" x14ac:dyDescent="0.25">
      <c r="A26" s="2" t="s">
        <v>119</v>
      </c>
      <c r="C26" t="s">
        <v>151</v>
      </c>
      <c r="G26" t="s">
        <v>238</v>
      </c>
      <c r="K26" s="68" t="s">
        <v>36</v>
      </c>
      <c r="L26" t="s">
        <v>239</v>
      </c>
      <c r="P26" s="68" t="s">
        <v>36</v>
      </c>
      <c r="Q26" t="s">
        <v>298</v>
      </c>
    </row>
    <row r="27" spans="1:17" x14ac:dyDescent="0.25">
      <c r="A27" s="2" t="s">
        <v>121</v>
      </c>
      <c r="C27" t="s">
        <v>153</v>
      </c>
      <c r="G27" t="s">
        <v>240</v>
      </c>
      <c r="K27" s="68" t="s">
        <v>37</v>
      </c>
      <c r="L27" t="s">
        <v>241</v>
      </c>
      <c r="P27" s="68" t="s">
        <v>37</v>
      </c>
      <c r="Q27" t="s">
        <v>279</v>
      </c>
    </row>
    <row r="28" spans="1:17" x14ac:dyDescent="0.25">
      <c r="A28" s="2" t="s">
        <v>126</v>
      </c>
      <c r="C28" t="s">
        <v>154</v>
      </c>
      <c r="G28" t="s">
        <v>242</v>
      </c>
      <c r="K28" s="68" t="s">
        <v>38</v>
      </c>
      <c r="L28" t="s">
        <v>243</v>
      </c>
      <c r="P28" s="68" t="s">
        <v>38</v>
      </c>
      <c r="Q28" t="s">
        <v>299</v>
      </c>
    </row>
    <row r="29" spans="1:17" x14ac:dyDescent="0.25">
      <c r="G29" t="s">
        <v>244</v>
      </c>
      <c r="K29" s="68" t="s">
        <v>39</v>
      </c>
      <c r="L29" t="s">
        <v>245</v>
      </c>
      <c r="P29" s="68" t="s">
        <v>39</v>
      </c>
      <c r="Q29" t="s">
        <v>300</v>
      </c>
    </row>
    <row r="30" spans="1:17" x14ac:dyDescent="0.25">
      <c r="G30" t="s">
        <v>246</v>
      </c>
      <c r="K30" s="68" t="s">
        <v>247</v>
      </c>
      <c r="L30" t="s">
        <v>248</v>
      </c>
      <c r="P30" s="68" t="s">
        <v>247</v>
      </c>
      <c r="Q30" t="s">
        <v>301</v>
      </c>
    </row>
    <row r="31" spans="1:17" x14ac:dyDescent="0.25">
      <c r="G31" t="s">
        <v>249</v>
      </c>
      <c r="K31" s="68" t="s">
        <v>250</v>
      </c>
      <c r="L31" t="s">
        <v>251</v>
      </c>
      <c r="P31" s="68" t="s">
        <v>250</v>
      </c>
      <c r="Q31" t="s">
        <v>302</v>
      </c>
    </row>
    <row r="32" spans="1:17" x14ac:dyDescent="0.25">
      <c r="G32" t="s">
        <v>252</v>
      </c>
      <c r="K32" s="68" t="s">
        <v>253</v>
      </c>
      <c r="L32" t="s">
        <v>254</v>
      </c>
      <c r="P32" s="68" t="s">
        <v>253</v>
      </c>
      <c r="Q32" t="s">
        <v>303</v>
      </c>
    </row>
    <row r="33" spans="7:17" x14ac:dyDescent="0.25">
      <c r="G33" t="s">
        <v>255</v>
      </c>
      <c r="K33" s="68" t="s">
        <v>40</v>
      </c>
      <c r="L33" t="s">
        <v>256</v>
      </c>
      <c r="P33" s="68" t="s">
        <v>40</v>
      </c>
      <c r="Q33" t="s">
        <v>304</v>
      </c>
    </row>
    <row r="34" spans="7:17" x14ac:dyDescent="0.25">
      <c r="G34" t="s">
        <v>257</v>
      </c>
      <c r="K34" s="68" t="s">
        <v>41</v>
      </c>
      <c r="L34" t="s">
        <v>258</v>
      </c>
      <c r="P34" s="68" t="s">
        <v>41</v>
      </c>
      <c r="Q34" t="s">
        <v>305</v>
      </c>
    </row>
    <row r="35" spans="7:17" x14ac:dyDescent="0.25">
      <c r="G35" t="s">
        <v>259</v>
      </c>
      <c r="K35" s="68" t="s">
        <v>42</v>
      </c>
      <c r="L35" t="s">
        <v>260</v>
      </c>
      <c r="P35" s="68" t="s">
        <v>42</v>
      </c>
      <c r="Q35" t="s">
        <v>306</v>
      </c>
    </row>
    <row r="36" spans="7:17" x14ac:dyDescent="0.25">
      <c r="G36" t="s">
        <v>261</v>
      </c>
      <c r="K36" s="68" t="s">
        <v>43</v>
      </c>
      <c r="L36" t="s">
        <v>262</v>
      </c>
      <c r="P36" s="68" t="s">
        <v>43</v>
      </c>
      <c r="Q36" t="s">
        <v>307</v>
      </c>
    </row>
    <row r="37" spans="7:17" x14ac:dyDescent="0.25">
      <c r="G37" t="s">
        <v>263</v>
      </c>
      <c r="K37" s="68" t="s">
        <v>44</v>
      </c>
      <c r="L37" t="s">
        <v>264</v>
      </c>
      <c r="P37" s="68" t="s">
        <v>44</v>
      </c>
      <c r="Q37" t="s">
        <v>308</v>
      </c>
    </row>
    <row r="38" spans="7:17" x14ac:dyDescent="0.25">
      <c r="G38" t="s">
        <v>265</v>
      </c>
      <c r="K38" s="68" t="s">
        <v>266</v>
      </c>
      <c r="L38" t="s">
        <v>267</v>
      </c>
      <c r="P38" s="68" t="s">
        <v>266</v>
      </c>
      <c r="Q38" t="s">
        <v>309</v>
      </c>
    </row>
    <row r="39" spans="7:17" x14ac:dyDescent="0.25">
      <c r="G39" t="s">
        <v>268</v>
      </c>
      <c r="K39" s="68" t="s">
        <v>269</v>
      </c>
      <c r="L39" t="s">
        <v>270</v>
      </c>
      <c r="P39" s="68" t="s">
        <v>269</v>
      </c>
      <c r="Q39" t="s">
        <v>310</v>
      </c>
    </row>
    <row r="40" spans="7:17" x14ac:dyDescent="0.25">
      <c r="G40" t="s">
        <v>271</v>
      </c>
      <c r="K40" s="68" t="s">
        <v>272</v>
      </c>
      <c r="L40" t="s">
        <v>273</v>
      </c>
      <c r="P40" s="68" t="s">
        <v>272</v>
      </c>
      <c r="Q40" t="s">
        <v>311</v>
      </c>
    </row>
    <row r="41" spans="7:17" x14ac:dyDescent="0.25">
      <c r="K41" s="68" t="s">
        <v>275</v>
      </c>
      <c r="P41" s="68" t="s">
        <v>275</v>
      </c>
      <c r="Q41" t="s">
        <v>277</v>
      </c>
    </row>
  </sheetData>
  <sheetProtection algorithmName="SHA-512" hashValue="zsVIQrj/GP8m6ITc6PwSscAdrafurFahhH2RRUgH/hwGf6Yh7zsd7HeQB4wJ2+F6xnUW8Zj2KrY4gm6wf8+0uA==" saltValue="zHB4FUJmq5oNV0aaRegXbg==" spinCount="100000" sheet="1" objects="1" scenario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ORIENTAÇÕES</vt:lpstr>
      <vt:lpstr>TABELA_PADRÃO</vt:lpstr>
      <vt:lpstr>TABELA_RESUMO</vt:lpstr>
      <vt:lpstr>Lista_Suspensa</vt:lpstr>
    </vt:vector>
  </TitlesOfParts>
  <Company>Agencia Nacional de Aguas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Brandina de Amorim</dc:creator>
  <cp:lastModifiedBy>Brandina de Amorim</cp:lastModifiedBy>
  <dcterms:created xsi:type="dcterms:W3CDTF">2023-11-06T16:31:32Z</dcterms:created>
  <dcterms:modified xsi:type="dcterms:W3CDTF">2023-11-29T21:56:03Z</dcterms:modified>
</cp:coreProperties>
</file>